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<sst xmlns="http://schemas.openxmlformats.org/spreadsheetml/2006/main" uniqueCount="213">
  <si>
    <t>Nevada Healthcare Quarterly Reports</t>
  </si>
  <si>
    <t>Acute Hospitals</t>
  </si>
  <si>
    <t>Financial Reports: 1st Quarter 2018 - 4th Quarter 2018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</si>
  <si>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</si>
  <si>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</si>
  <si>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</si>
  <si>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</si>
  <si>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</si>
  <si>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</si>
  <si>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</si>
  <si>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</si>
  <si>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</si>
  <si>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</si>
  <si>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</si>
  <si>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</si>
  <si>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</si>
  <si>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</si>
  <si>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</si>
  <si>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</si>
  <si>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</si>
  <si>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</si>
  <si>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</si>
  <si>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</si>
  <si>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</si>
  <si>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</si>
  <si>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</si>
  <si>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</si>
  <si>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</si>
  <si>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</si>
  <si>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</si>
  <si>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</si>
  <si>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</si>
  <si>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</si>
  <si>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</si>
  <si>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</si>
  <si>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</si>
  <si>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</si>
  <si>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</si>
  <si>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</si>
  <si>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</si>
  <si>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2018</t>
  </si>
  <si>
    <t>2nd Quarter 2018</t>
  </si>
  <si>
    <t>3rd Quarter 2018</t>
  </si>
  <si>
    <t>4th Quarter 2018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</si>
  <si>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</si>
  <si>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</si>
  <si>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</si>
  <si>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</si>
  <si>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</si>
  <si>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</si>
  <si>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</si>
  <si>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</si>
  <si>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</si>
  <si>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</si>
  <si>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2018 - Closed during quarter</t>
  </si>
  <si>
    <t>2nd Quarter 2018 - Closed during quarter</t>
  </si>
  <si>
    <t>3rd Quarter 2018 - Closed during quarter</t>
  </si>
  <si>
    <t>4th Quarter 2018 -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</si>
  <si>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</si>
  <si>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</si>
  <si>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</si>
  <si>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</si>
  <si>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</si>
  <si>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</si>
  <si>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</si>
  <si>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</si>
  <si>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</si>
  <si>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</si>
  <si>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</si>
  <si>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</si>
  <si>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</si>
  <si>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</si>
  <si>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</si>
  <si>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</si>
  <si>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</si>
  <si>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</si>
  <si>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</si>
  <si>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</si>
  <si>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</si>
  <si>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</si>
  <si>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</si>
  <si>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</si>
  <si>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</si>
  <si>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</si>
  <si>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</si>
  <si>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</si>
  <si>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2018 - Delinquent</t>
  </si>
  <si>
    <t>2nd Quarter 2018 - Delinquent</t>
  </si>
  <si>
    <t>3rd Quarter 2018 - Delinquent</t>
  </si>
  <si>
    <t>4th Quarter 2018 -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</si>
  <si>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</si>
  <si>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</si>
  <si>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</si>
  <si>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</si>
  <si>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</si>
  <si>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Washoe/Carson City - Tahoe Pacific Hospitals - North (Closed 2019-08-31)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</si>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</sst>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152</v>
      </c>
    </row>
    <row r="3" spans="1:13">
      <c r="A3" s="7" t="s">
        <v>20</v>
      </c>
    </row>
    <row r="4" spans="1:13">
      <c r="A4" s="8"/>
      <c r="C4" s="11" t="s">
        <v>153</v>
      </c>
      <c r="D4" s="9"/>
      <c r="E4" s="9"/>
      <c r="F4" s="9"/>
      <c r="G4" s="10"/>
      <c r="I4" s="11" t="s">
        <v>154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155</v>
      </c>
      <c r="D5" s="29" t="s">
        <v>156</v>
      </c>
      <c r="E5" s="29" t="s">
        <v>157</v>
      </c>
      <c r="F5" s="29" t="s">
        <v>158</v>
      </c>
      <c r="G5" s="31" t="s">
        <v>44</v>
      </c>
      <c r="H5" s="12"/>
      <c r="I5" s="23" t="s">
        <v>159</v>
      </c>
      <c r="J5" s="29" t="s">
        <v>160</v>
      </c>
      <c r="K5" s="29" t="s">
        <v>161</v>
      </c>
      <c r="L5" s="29" t="s">
        <v>162</v>
      </c>
      <c r="M5" s="31" t="s">
        <v>163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8542129.83</v>
      </c>
      <c r="D8" s="14">
        <v>121362057.71</v>
      </c>
      <c r="E8" s="14"/>
      <c r="F8" s="14">
        <v>111193.68</v>
      </c>
      <c r="G8" s="33">
        <v>168472972.02</v>
      </c>
      <c r="H8" s="12"/>
      <c r="I8" s="25">
        <v>29931786.39</v>
      </c>
      <c r="J8" s="14"/>
      <c r="K8" s="14">
        <v>29931786.39</v>
      </c>
      <c r="L8" s="14">
        <v>138541185.63</v>
      </c>
      <c r="M8" s="33">
        <v>168472972.02</v>
      </c>
    </row>
    <row r="9" spans="1:13">
      <c r="A9" s="20" t="s">
        <v>41</v>
      </c>
      <c r="B9" s="12"/>
      <c r="C9" s="25">
        <v>8048695.84</v>
      </c>
      <c r="D9" s="14">
        <v>123363322.89</v>
      </c>
      <c r="E9" s="14"/>
      <c r="F9" s="14">
        <v>154558.56</v>
      </c>
      <c r="G9" s="33">
        <v>170427054.9</v>
      </c>
      <c r="H9" s="12"/>
      <c r="I9" s="25">
        <v>23003977.22</v>
      </c>
      <c r="J9" s="14"/>
      <c r="K9" s="14">
        <v>23003977.22</v>
      </c>
      <c r="L9" s="14">
        <v>147423077.68</v>
      </c>
      <c r="M9" s="33">
        <v>170427054.9</v>
      </c>
    </row>
    <row r="10" spans="1:13">
      <c r="A10" s="20" t="s">
        <v>42</v>
      </c>
      <c r="B10" s="12"/>
      <c r="C10" s="25">
        <v>9141443.65</v>
      </c>
      <c r="D10" s="14">
        <v>122339044.19</v>
      </c>
      <c r="E10" s="14"/>
      <c r="F10" s="14">
        <v>99096.95</v>
      </c>
      <c r="G10" s="33">
        <v>169882838.96</v>
      </c>
      <c r="H10" s="12"/>
      <c r="I10" s="25">
        <v>17010280.52</v>
      </c>
      <c r="J10" s="14"/>
      <c r="K10" s="14">
        <v>17010280.52</v>
      </c>
      <c r="L10" s="14">
        <v>152872558.44</v>
      </c>
      <c r="M10" s="33">
        <v>169882838.96</v>
      </c>
    </row>
    <row r="11" spans="1:13">
      <c r="A11" s="20" t="s">
        <v>43</v>
      </c>
      <c r="B11" s="12"/>
      <c r="C11" s="25">
        <v>10119443.97</v>
      </c>
      <c r="D11" s="14">
        <v>120366618.95</v>
      </c>
      <c r="E11" s="14"/>
      <c r="F11" s="14">
        <v>296660.41</v>
      </c>
      <c r="G11" s="33">
        <v>166272916.97</v>
      </c>
      <c r="H11" s="12"/>
      <c r="I11" s="25">
        <v>7274645.47</v>
      </c>
      <c r="J11" s="14"/>
      <c r="K11" s="14">
        <v>7274645.47</v>
      </c>
      <c r="L11" s="14">
        <v>158998271.5</v>
      </c>
      <c r="M11" s="33">
        <v>166272916.97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1224114.99</v>
      </c>
      <c r="D15" s="14">
        <v>78872146.78</v>
      </c>
      <c r="E15" s="14">
        <v>38083864.66</v>
      </c>
      <c r="F15" s="14">
        <v>274551.77</v>
      </c>
      <c r="G15" s="33">
        <v>149768522.66</v>
      </c>
      <c r="H15" s="12"/>
      <c r="I15" s="25">
        <v>-125226890.56</v>
      </c>
      <c r="J15" s="14"/>
      <c r="K15" s="14">
        <v>-125226890.56</v>
      </c>
      <c r="L15" s="14">
        <v>274995413.22</v>
      </c>
      <c r="M15" s="33">
        <v>149768522.66</v>
      </c>
    </row>
    <row r="16" spans="1:13">
      <c r="A16" s="20" t="s">
        <v>41</v>
      </c>
      <c r="B16" s="12"/>
      <c r="C16" s="25">
        <v>4062936.87</v>
      </c>
      <c r="D16" s="14">
        <v>79561286.99</v>
      </c>
      <c r="E16" s="14">
        <v>38083864.66</v>
      </c>
      <c r="F16" s="14">
        <v>239762.57</v>
      </c>
      <c r="G16" s="33">
        <v>156979570.41</v>
      </c>
      <c r="H16" s="12"/>
      <c r="I16" s="25">
        <v>-127393734.71</v>
      </c>
      <c r="J16" s="14"/>
      <c r="K16" s="14">
        <v>-127393734.71</v>
      </c>
      <c r="L16" s="14">
        <v>284373305.12</v>
      </c>
      <c r="M16" s="33">
        <v>156979570.41</v>
      </c>
    </row>
    <row r="17" spans="1:13">
      <c r="A17" s="20" t="s">
        <v>42</v>
      </c>
      <c r="B17" s="12"/>
      <c r="C17" s="25">
        <v>-327617.98</v>
      </c>
      <c r="D17" s="14">
        <v>77667423.5</v>
      </c>
      <c r="E17" s="14">
        <v>38083864.66</v>
      </c>
      <c r="F17" s="14">
        <v>848550.94</v>
      </c>
      <c r="G17" s="33">
        <v>150861295.66</v>
      </c>
      <c r="H17" s="12"/>
      <c r="I17" s="25">
        <v>-133450536.64</v>
      </c>
      <c r="J17" s="14"/>
      <c r="K17" s="14">
        <v>-133450536.64</v>
      </c>
      <c r="L17" s="14">
        <v>284311832.3</v>
      </c>
      <c r="M17" s="33">
        <v>150861295.66</v>
      </c>
    </row>
    <row r="18" spans="1:13">
      <c r="A18" s="20" t="s">
        <v>43</v>
      </c>
      <c r="B18" s="12"/>
      <c r="C18" s="25">
        <v>74288.09</v>
      </c>
      <c r="D18" s="14">
        <v>76788433.49</v>
      </c>
      <c r="E18" s="14">
        <v>38083864.66</v>
      </c>
      <c r="F18" s="14">
        <v>800470.88</v>
      </c>
      <c r="G18" s="33">
        <v>146532928.44</v>
      </c>
      <c r="H18" s="12"/>
      <c r="I18" s="25">
        <v>-137954209.18</v>
      </c>
      <c r="J18" s="14"/>
      <c r="K18" s="14">
        <v>-137954209.18</v>
      </c>
      <c r="L18" s="14">
        <v>284487137.62</v>
      </c>
      <c r="M18" s="33">
        <v>146532928.44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1231638</v>
      </c>
      <c r="D22" s="14">
        <v>846103</v>
      </c>
      <c r="E22" s="14"/>
      <c r="F22" s="14"/>
      <c r="G22" s="33">
        <v>4635584</v>
      </c>
      <c r="H22" s="12"/>
      <c r="I22" s="25">
        <v>5391646</v>
      </c>
      <c r="J22" s="14"/>
      <c r="K22" s="14">
        <v>5391646</v>
      </c>
      <c r="L22" s="14">
        <v>-756062</v>
      </c>
      <c r="M22" s="33">
        <v>4635584</v>
      </c>
    </row>
    <row r="23" spans="1:13">
      <c r="A23" s="20" t="s">
        <v>41</v>
      </c>
      <c r="B23" s="12"/>
      <c r="C23" s="25">
        <v>1288019</v>
      </c>
      <c r="D23" s="14">
        <v>959611</v>
      </c>
      <c r="E23" s="14"/>
      <c r="F23" s="14"/>
      <c r="G23" s="33">
        <v>4843259</v>
      </c>
      <c r="H23" s="12"/>
      <c r="I23" s="25">
        <v>4823027</v>
      </c>
      <c r="J23" s="14"/>
      <c r="K23" s="14">
        <v>4823027</v>
      </c>
      <c r="L23" s="14">
        <v>20232</v>
      </c>
      <c r="M23" s="33">
        <v>4843259</v>
      </c>
    </row>
    <row r="24" spans="1:13">
      <c r="A24" s="20" t="s">
        <v>42</v>
      </c>
      <c r="B24" s="12"/>
      <c r="C24" s="25">
        <v>1323506</v>
      </c>
      <c r="D24" s="14">
        <v>939960</v>
      </c>
      <c r="E24" s="14"/>
      <c r="F24" s="14"/>
      <c r="G24" s="33">
        <v>5327616</v>
      </c>
      <c r="H24" s="12"/>
      <c r="I24" s="25">
        <v>3949040</v>
      </c>
      <c r="J24" s="14"/>
      <c r="K24" s="14">
        <v>3949040</v>
      </c>
      <c r="L24" s="14">
        <v>1378576</v>
      </c>
      <c r="M24" s="33">
        <v>5327616</v>
      </c>
    </row>
    <row r="25" spans="1:13">
      <c r="A25" s="20" t="s">
        <v>43</v>
      </c>
      <c r="B25" s="12"/>
      <c r="C25" s="25">
        <v>1114848</v>
      </c>
      <c r="D25" s="14">
        <v>165554</v>
      </c>
      <c r="E25" s="14"/>
      <c r="F25" s="14"/>
      <c r="G25" s="33">
        <v>4827969</v>
      </c>
      <c r="H25" s="12"/>
      <c r="I25" s="25">
        <v>1972474</v>
      </c>
      <c r="J25" s="14"/>
      <c r="K25" s="14">
        <v>1972474</v>
      </c>
      <c r="L25" s="14">
        <v>2855495</v>
      </c>
      <c r="M25" s="33">
        <v>4827969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1371648</v>
      </c>
      <c r="D29" s="14">
        <v>723466</v>
      </c>
      <c r="E29" s="14"/>
      <c r="F29" s="14"/>
      <c r="G29" s="33">
        <v>6790650</v>
      </c>
      <c r="H29" s="12"/>
      <c r="I29" s="25">
        <v>7641057</v>
      </c>
      <c r="J29" s="14"/>
      <c r="K29" s="14">
        <v>7641057</v>
      </c>
      <c r="L29" s="14">
        <v>-850407</v>
      </c>
      <c r="M29" s="33">
        <v>6790650</v>
      </c>
    </row>
    <row r="30" spans="1:13">
      <c r="A30" s="20" t="s">
        <v>41</v>
      </c>
      <c r="B30" s="12"/>
      <c r="C30" s="25">
        <v>1335146</v>
      </c>
      <c r="D30" s="14">
        <v>841090</v>
      </c>
      <c r="E30" s="14"/>
      <c r="F30" s="14"/>
      <c r="G30" s="33">
        <v>7029520</v>
      </c>
      <c r="H30" s="12"/>
      <c r="I30" s="25">
        <v>7249970</v>
      </c>
      <c r="J30" s="14"/>
      <c r="K30" s="14">
        <v>7249970</v>
      </c>
      <c r="L30" s="14">
        <v>-220450</v>
      </c>
      <c r="M30" s="33">
        <v>7029520</v>
      </c>
    </row>
    <row r="31" spans="1:13">
      <c r="A31" s="20" t="s">
        <v>42</v>
      </c>
      <c r="B31" s="12"/>
      <c r="C31" s="25">
        <v>1639118</v>
      </c>
      <c r="D31" s="14">
        <v>857188</v>
      </c>
      <c r="E31" s="14"/>
      <c r="F31" s="14"/>
      <c r="G31" s="33">
        <v>7886531</v>
      </c>
      <c r="H31" s="12"/>
      <c r="I31" s="25">
        <v>6426616</v>
      </c>
      <c r="J31" s="14"/>
      <c r="K31" s="14">
        <v>6426616</v>
      </c>
      <c r="L31" s="14">
        <v>1459915</v>
      </c>
      <c r="M31" s="33">
        <v>7886531</v>
      </c>
    </row>
    <row r="32" spans="1:13">
      <c r="A32" s="20" t="s">
        <v>43</v>
      </c>
      <c r="B32" s="12"/>
      <c r="C32" s="25">
        <v>1092123</v>
      </c>
      <c r="D32" s="14">
        <v>166303</v>
      </c>
      <c r="E32" s="14"/>
      <c r="F32" s="14"/>
      <c r="G32" s="33">
        <v>6414943</v>
      </c>
      <c r="H32" s="12"/>
      <c r="I32" s="25">
        <v>3297575</v>
      </c>
      <c r="J32" s="14"/>
      <c r="K32" s="14">
        <v>3297575</v>
      </c>
      <c r="L32" s="14">
        <v>3117368</v>
      </c>
      <c r="M32" s="33">
        <v>6414943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1695751</v>
      </c>
      <c r="D36" s="14">
        <v>694401</v>
      </c>
      <c r="E36" s="14"/>
      <c r="F36" s="14"/>
      <c r="G36" s="33">
        <v>3600874</v>
      </c>
      <c r="H36" s="12"/>
      <c r="I36" s="25">
        <v>6006728</v>
      </c>
      <c r="J36" s="14"/>
      <c r="K36" s="14">
        <v>6006728</v>
      </c>
      <c r="L36" s="14">
        <v>-2405854</v>
      </c>
      <c r="M36" s="33">
        <v>3600874</v>
      </c>
    </row>
    <row r="37" spans="1:13">
      <c r="A37" s="20" t="s">
        <v>41</v>
      </c>
      <c r="B37" s="12"/>
      <c r="C37" s="25">
        <v>1870233</v>
      </c>
      <c r="D37" s="14">
        <v>716326</v>
      </c>
      <c r="E37" s="14"/>
      <c r="F37" s="14"/>
      <c r="G37" s="33">
        <v>4164329</v>
      </c>
      <c r="H37" s="12"/>
      <c r="I37" s="25">
        <v>7261169</v>
      </c>
      <c r="J37" s="14"/>
      <c r="K37" s="14">
        <v>7261169</v>
      </c>
      <c r="L37" s="14">
        <v>-3096840</v>
      </c>
      <c r="M37" s="33">
        <v>4164329</v>
      </c>
    </row>
    <row r="38" spans="1:13">
      <c r="A38" s="20" t="s">
        <v>42</v>
      </c>
      <c r="B38" s="12"/>
      <c r="C38" s="25">
        <v>1793800</v>
      </c>
      <c r="D38" s="14">
        <v>731145</v>
      </c>
      <c r="E38" s="14"/>
      <c r="F38" s="14"/>
      <c r="G38" s="33">
        <v>4165493</v>
      </c>
      <c r="H38" s="12"/>
      <c r="I38" s="25">
        <v>8009893</v>
      </c>
      <c r="J38" s="14"/>
      <c r="K38" s="14">
        <v>8009893</v>
      </c>
      <c r="L38" s="14">
        <v>-3844400</v>
      </c>
      <c r="M38" s="33">
        <v>4165493</v>
      </c>
    </row>
    <row r="39" spans="1:13">
      <c r="A39" s="20" t="s">
        <v>43</v>
      </c>
      <c r="B39" s="12"/>
      <c r="C39" s="25">
        <v>2221328</v>
      </c>
      <c r="D39" s="14">
        <v>373918</v>
      </c>
      <c r="E39" s="14"/>
      <c r="F39" s="14"/>
      <c r="G39" s="33">
        <v>4324925</v>
      </c>
      <c r="H39" s="12"/>
      <c r="I39" s="25">
        <v>7967898</v>
      </c>
      <c r="J39" s="14"/>
      <c r="K39" s="14">
        <v>7967898</v>
      </c>
      <c r="L39" s="14">
        <v>-3642973</v>
      </c>
      <c r="M39" s="33">
        <v>4324925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1749800</v>
      </c>
      <c r="D43" s="14">
        <v>781739</v>
      </c>
      <c r="E43" s="14"/>
      <c r="F43" s="14"/>
      <c r="G43" s="33">
        <v>4027678</v>
      </c>
      <c r="H43" s="12"/>
      <c r="I43" s="25">
        <v>7357061</v>
      </c>
      <c r="J43" s="14"/>
      <c r="K43" s="14">
        <v>7357061</v>
      </c>
      <c r="L43" s="14">
        <v>-3329383</v>
      </c>
      <c r="M43" s="33">
        <v>4027678</v>
      </c>
    </row>
    <row r="44" spans="1:13">
      <c r="A44" s="20" t="s">
        <v>41</v>
      </c>
      <c r="B44" s="12"/>
      <c r="C44" s="25">
        <v>1915399</v>
      </c>
      <c r="D44" s="14">
        <v>887709</v>
      </c>
      <c r="E44" s="14"/>
      <c r="F44" s="14"/>
      <c r="G44" s="33">
        <v>4234605</v>
      </c>
      <c r="H44" s="12"/>
      <c r="I44" s="25">
        <v>8138483</v>
      </c>
      <c r="J44" s="14"/>
      <c r="K44" s="14">
        <v>8138483</v>
      </c>
      <c r="L44" s="14">
        <v>-3903878</v>
      </c>
      <c r="M44" s="33">
        <v>4234605</v>
      </c>
    </row>
    <row r="45" spans="1:13">
      <c r="A45" s="20" t="s">
        <v>42</v>
      </c>
      <c r="B45" s="12"/>
      <c r="C45" s="25">
        <v>1348193</v>
      </c>
      <c r="D45" s="14">
        <v>849239</v>
      </c>
      <c r="E45" s="14"/>
      <c r="F45" s="14"/>
      <c r="G45" s="33">
        <v>3808845</v>
      </c>
      <c r="H45" s="12"/>
      <c r="I45" s="25">
        <v>8010626</v>
      </c>
      <c r="J45" s="14"/>
      <c r="K45" s="14">
        <v>8010626</v>
      </c>
      <c r="L45" s="14">
        <v>-4201781</v>
      </c>
      <c r="M45" s="33">
        <v>3808845</v>
      </c>
    </row>
    <row r="46" spans="1:13">
      <c r="A46" s="20" t="s">
        <v>43</v>
      </c>
      <c r="B46" s="12"/>
      <c r="C46" s="25">
        <v>660486</v>
      </c>
      <c r="D46" s="14">
        <v>68153</v>
      </c>
      <c r="E46" s="14"/>
      <c r="F46" s="14"/>
      <c r="G46" s="33">
        <v>2634622</v>
      </c>
      <c r="H46" s="12"/>
      <c r="I46" s="25">
        <v>6700449</v>
      </c>
      <c r="J46" s="14"/>
      <c r="K46" s="14">
        <v>6700449</v>
      </c>
      <c r="L46" s="14">
        <v>-4065827</v>
      </c>
      <c r="M46" s="33">
        <v>2634622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4541977.91</v>
      </c>
      <c r="D50" s="14">
        <v>166902674.29</v>
      </c>
      <c r="E50" s="14"/>
      <c r="F50" s="14">
        <v>1797087.37</v>
      </c>
      <c r="G50" s="33">
        <v>198527655.1</v>
      </c>
      <c r="H50" s="12"/>
      <c r="I50" s="25">
        <v>202284149.87</v>
      </c>
      <c r="J50" s="14"/>
      <c r="K50" s="14">
        <v>202284149.87</v>
      </c>
      <c r="L50" s="14">
        <v>-3756494.77</v>
      </c>
      <c r="M50" s="33">
        <v>198527655.1</v>
      </c>
    </row>
    <row r="51" spans="1:13">
      <c r="A51" s="20" t="s">
        <v>41</v>
      </c>
      <c r="B51" s="12"/>
      <c r="C51" s="25">
        <v>4811453.87</v>
      </c>
      <c r="D51" s="14">
        <v>171239173.89</v>
      </c>
      <c r="E51" s="14"/>
      <c r="F51" s="14">
        <v>1534255.02</v>
      </c>
      <c r="G51" s="33">
        <v>203004354.32</v>
      </c>
      <c r="H51" s="12"/>
      <c r="I51" s="25">
        <v>202922939.11</v>
      </c>
      <c r="J51" s="14"/>
      <c r="K51" s="14">
        <v>202922939.11</v>
      </c>
      <c r="L51" s="14">
        <v>81415.21</v>
      </c>
      <c r="M51" s="33">
        <v>203004354.32</v>
      </c>
    </row>
    <row r="52" spans="1:13">
      <c r="A52" s="20" t="s">
        <v>42</v>
      </c>
      <c r="B52" s="12"/>
      <c r="C52" s="25">
        <v>5201877.96</v>
      </c>
      <c r="D52" s="14">
        <v>172164017.61</v>
      </c>
      <c r="E52" s="14"/>
      <c r="F52" s="14">
        <v>1247769.4</v>
      </c>
      <c r="G52" s="33">
        <v>204400460.26</v>
      </c>
      <c r="H52" s="12"/>
      <c r="I52" s="25">
        <v>206023795.26</v>
      </c>
      <c r="J52" s="14"/>
      <c r="K52" s="14">
        <v>206023795.26</v>
      </c>
      <c r="L52" s="14">
        <v>-1623335</v>
      </c>
      <c r="M52" s="33">
        <v>204400460.26</v>
      </c>
    </row>
    <row r="53" spans="1:13">
      <c r="A53" s="20" t="s">
        <v>43</v>
      </c>
      <c r="B53" s="12"/>
      <c r="C53" s="25">
        <v>4875347.8</v>
      </c>
      <c r="D53" s="14">
        <v>169374640.54</v>
      </c>
      <c r="E53" s="14"/>
      <c r="F53" s="14">
        <v>1071960.76</v>
      </c>
      <c r="G53" s="33">
        <v>204353990.8</v>
      </c>
      <c r="H53" s="12"/>
      <c r="I53" s="25">
        <v>202397590.85</v>
      </c>
      <c r="J53" s="14"/>
      <c r="K53" s="14">
        <v>202397590.85</v>
      </c>
      <c r="L53" s="14">
        <v>1956399.95</v>
      </c>
      <c r="M53" s="33">
        <v>204353990.8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17662893</v>
      </c>
      <c r="D57" s="14">
        <v>209331069</v>
      </c>
      <c r="E57" s="14">
        <v>0</v>
      </c>
      <c r="F57" s="14">
        <v>10000</v>
      </c>
      <c r="G57" s="33">
        <v>285279688</v>
      </c>
      <c r="H57" s="12"/>
      <c r="I57" s="25">
        <v>30818460</v>
      </c>
      <c r="J57" s="14">
        <v>204325346</v>
      </c>
      <c r="K57" s="14">
        <v>235143806</v>
      </c>
      <c r="L57" s="14">
        <v>50135878</v>
      </c>
      <c r="M57" s="33">
        <v>285279684</v>
      </c>
    </row>
    <row r="58" spans="1:13">
      <c r="A58" s="20" t="s">
        <v>41</v>
      </c>
      <c r="B58" s="12"/>
      <c r="C58" s="25">
        <v>16909271</v>
      </c>
      <c r="D58" s="14">
        <v>214999145</v>
      </c>
      <c r="E58" s="14"/>
      <c r="F58" s="14">
        <v>10000</v>
      </c>
      <c r="G58" s="33">
        <v>301456268</v>
      </c>
      <c r="H58" s="12"/>
      <c r="I58" s="25">
        <v>32093481</v>
      </c>
      <c r="J58" s="14">
        <v>217037568</v>
      </c>
      <c r="K58" s="14">
        <v>249131049</v>
      </c>
      <c r="L58" s="14">
        <v>52325207</v>
      </c>
      <c r="M58" s="33">
        <v>301456256</v>
      </c>
    </row>
    <row r="59" spans="1:13">
      <c r="A59" s="20" t="s">
        <v>42</v>
      </c>
      <c r="B59" s="12"/>
      <c r="C59" s="25">
        <v>13875542</v>
      </c>
      <c r="D59" s="14">
        <v>231713027</v>
      </c>
      <c r="E59" s="14">
        <v>0</v>
      </c>
      <c r="F59" s="14">
        <v>10000</v>
      </c>
      <c r="G59" s="33">
        <v>324969396</v>
      </c>
      <c r="H59" s="12"/>
      <c r="I59" s="25">
        <v>29607659</v>
      </c>
      <c r="J59" s="14">
        <v>230087767</v>
      </c>
      <c r="K59" s="14">
        <v>259695426</v>
      </c>
      <c r="L59" s="14">
        <v>55268675</v>
      </c>
      <c r="M59" s="33">
        <v>314964101</v>
      </c>
    </row>
    <row r="60" spans="1:13">
      <c r="A60" s="20" t="s">
        <v>43</v>
      </c>
      <c r="B60" s="12"/>
      <c r="C60" s="25">
        <v>12447976</v>
      </c>
      <c r="D60" s="14">
        <v>223713993</v>
      </c>
      <c r="E60" s="14"/>
      <c r="F60" s="14">
        <v>10000</v>
      </c>
      <c r="G60" s="33">
        <v>324170483</v>
      </c>
      <c r="H60" s="12"/>
      <c r="I60" s="25">
        <v>37004662</v>
      </c>
      <c r="J60" s="14">
        <v>226148139</v>
      </c>
      <c r="K60" s="14">
        <v>263152801</v>
      </c>
      <c r="L60" s="14">
        <v>61017691</v>
      </c>
      <c r="M60" s="33">
        <v>324170492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8842752.52</v>
      </c>
      <c r="D64" s="14">
        <v>25534181.66</v>
      </c>
      <c r="E64" s="14">
        <v>1531718.86</v>
      </c>
      <c r="F64" s="14"/>
      <c r="G64" s="33">
        <v>52357366.87</v>
      </c>
      <c r="H64" s="12"/>
      <c r="I64" s="25">
        <v>6133847.61</v>
      </c>
      <c r="J64" s="14">
        <v>3400323.86</v>
      </c>
      <c r="K64" s="14">
        <v>9534171.47</v>
      </c>
      <c r="L64" s="14">
        <v>42823195.4</v>
      </c>
      <c r="M64" s="33">
        <v>52357366.87</v>
      </c>
    </row>
    <row r="65" spans="1:13">
      <c r="A65" s="20" t="s">
        <v>41</v>
      </c>
      <c r="B65" s="12"/>
      <c r="C65" s="25">
        <v>9842618.85</v>
      </c>
      <c r="D65" s="14">
        <v>25302637.91</v>
      </c>
      <c r="E65" s="14">
        <v>1500718.87</v>
      </c>
      <c r="F65" s="14"/>
      <c r="G65" s="33">
        <v>54631075.29</v>
      </c>
      <c r="H65" s="12"/>
      <c r="I65" s="25">
        <v>3887630.51</v>
      </c>
      <c r="J65" s="14">
        <v>3267361.16</v>
      </c>
      <c r="K65" s="14">
        <v>7154991.67</v>
      </c>
      <c r="L65" s="14">
        <v>47476083.62</v>
      </c>
      <c r="M65" s="33">
        <v>54631075.29</v>
      </c>
    </row>
    <row r="66" spans="1:13">
      <c r="A66" s="20" t="s">
        <v>42</v>
      </c>
      <c r="B66" s="12"/>
      <c r="C66" s="25">
        <v>12492770.24</v>
      </c>
      <c r="D66" s="14">
        <v>24343609.99</v>
      </c>
      <c r="E66" s="14">
        <v>1469718.88</v>
      </c>
      <c r="F66" s="14">
        <v>0</v>
      </c>
      <c r="G66" s="33">
        <v>54366401.94</v>
      </c>
      <c r="H66" s="12"/>
      <c r="I66" s="25">
        <v>1082328.49</v>
      </c>
      <c r="J66" s="14">
        <v>3107835.17</v>
      </c>
      <c r="K66" s="14">
        <v>4190163.66</v>
      </c>
      <c r="L66" s="14">
        <v>50176238.28</v>
      </c>
      <c r="M66" s="33">
        <v>54366401.94</v>
      </c>
    </row>
    <row r="67" spans="1:13">
      <c r="A67" s="20" t="s">
        <v>43</v>
      </c>
      <c r="B67" s="12"/>
      <c r="C67" s="25">
        <v>24301186.4</v>
      </c>
      <c r="D67" s="14">
        <v>23460983.16</v>
      </c>
      <c r="E67" s="14">
        <v>1438718.89</v>
      </c>
      <c r="F67" s="14">
        <v>0</v>
      </c>
      <c r="G67" s="33">
        <v>63686325.46</v>
      </c>
      <c r="H67" s="12"/>
      <c r="I67" s="25">
        <v>8935643.29</v>
      </c>
      <c r="J67" s="14">
        <v>2759554</v>
      </c>
      <c r="K67" s="14">
        <v>11695197.29</v>
      </c>
      <c r="L67" s="14">
        <v>51991128.17</v>
      </c>
      <c r="M67" s="33">
        <v>63686325.46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54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55</v>
      </c>
      <c r="B72" s="12"/>
      <c r="C72" s="24"/>
      <c r="D72" s="12"/>
      <c r="E72" s="12"/>
      <c r="F72" s="12"/>
      <c r="G72" s="32"/>
      <c r="H72" s="12"/>
      <c r="I72" s="24"/>
      <c r="J72" s="12"/>
      <c r="K72" s="12"/>
      <c r="L72" s="12"/>
      <c r="M72" s="32"/>
    </row>
    <row r="73" spans="1:13">
      <c r="A73" s="20" t="s">
        <v>56</v>
      </c>
      <c r="B73" s="12"/>
      <c r="C73" s="24"/>
      <c r="D73" s="12"/>
      <c r="E73" s="12"/>
      <c r="F73" s="12"/>
      <c r="G73" s="32"/>
      <c r="H73" s="12"/>
      <c r="I73" s="24"/>
      <c r="J73" s="12"/>
      <c r="K73" s="12"/>
      <c r="L73" s="12"/>
      <c r="M73" s="32"/>
    </row>
    <row r="74" spans="1:13">
      <c r="A74" s="20" t="s">
        <v>57</v>
      </c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9209603</v>
      </c>
      <c r="D78" s="14">
        <v>111964619</v>
      </c>
      <c r="E78" s="14">
        <v>0</v>
      </c>
      <c r="F78" s="14">
        <v>0</v>
      </c>
      <c r="G78" s="33">
        <v>144820617</v>
      </c>
      <c r="H78" s="12"/>
      <c r="I78" s="25">
        <v>13139613</v>
      </c>
      <c r="J78" s="14">
        <v>78200497</v>
      </c>
      <c r="K78" s="14">
        <v>91340110</v>
      </c>
      <c r="L78" s="14">
        <v>53480507</v>
      </c>
      <c r="M78" s="33">
        <v>144820617</v>
      </c>
    </row>
    <row r="79" spans="1:13">
      <c r="A79" s="20" t="s">
        <v>41</v>
      </c>
      <c r="B79" s="12"/>
      <c r="C79" s="25">
        <v>8986744</v>
      </c>
      <c r="D79" s="14">
        <v>116351475</v>
      </c>
      <c r="E79" s="14">
        <v>0</v>
      </c>
      <c r="F79" s="14">
        <v>0</v>
      </c>
      <c r="G79" s="33">
        <v>151612364</v>
      </c>
      <c r="H79" s="12"/>
      <c r="I79" s="25">
        <v>13039956</v>
      </c>
      <c r="J79" s="14">
        <v>80980763</v>
      </c>
      <c r="K79" s="14">
        <v>94020719</v>
      </c>
      <c r="L79" s="14">
        <v>57591645</v>
      </c>
      <c r="M79" s="33">
        <v>151612364</v>
      </c>
    </row>
    <row r="80" spans="1:13">
      <c r="A80" s="20" t="s">
        <v>42</v>
      </c>
      <c r="B80" s="12"/>
      <c r="C80" s="25">
        <v>8536635</v>
      </c>
      <c r="D80" s="14">
        <v>125465408</v>
      </c>
      <c r="E80" s="14"/>
      <c r="F80" s="14"/>
      <c r="G80" s="33">
        <v>163213403</v>
      </c>
      <c r="H80" s="12"/>
      <c r="I80" s="25">
        <v>13962261</v>
      </c>
      <c r="J80" s="14">
        <v>87908125</v>
      </c>
      <c r="K80" s="14">
        <v>101870386</v>
      </c>
      <c r="L80" s="14">
        <v>61343018</v>
      </c>
      <c r="M80" s="33">
        <v>163213404</v>
      </c>
    </row>
    <row r="81" spans="1:13">
      <c r="A81" s="20" t="s">
        <v>43</v>
      </c>
      <c r="B81" s="12"/>
      <c r="C81" s="25">
        <v>8192186</v>
      </c>
      <c r="D81" s="14">
        <v>138536869</v>
      </c>
      <c r="E81" s="14"/>
      <c r="F81" s="14"/>
      <c r="G81" s="33">
        <v>176374538</v>
      </c>
      <c r="H81" s="12"/>
      <c r="I81" s="25">
        <v>14458371</v>
      </c>
      <c r="J81" s="14">
        <v>97652324</v>
      </c>
      <c r="K81" s="14">
        <v>112110695</v>
      </c>
      <c r="L81" s="14">
        <v>64263843</v>
      </c>
      <c r="M81" s="33">
        <v>176374538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10425273.95</v>
      </c>
      <c r="D85" s="14">
        <v>121015748.5</v>
      </c>
      <c r="E85" s="14"/>
      <c r="F85" s="14">
        <v>241519.55</v>
      </c>
      <c r="G85" s="33">
        <v>184311676.27</v>
      </c>
      <c r="H85" s="12"/>
      <c r="I85" s="25">
        <v>-105526525.25</v>
      </c>
      <c r="J85" s="14"/>
      <c r="K85" s="14">
        <v>-105526525.25</v>
      </c>
      <c r="L85" s="14">
        <v>289838201.53</v>
      </c>
      <c r="M85" s="33">
        <v>184311676.28</v>
      </c>
    </row>
    <row r="86" spans="1:13">
      <c r="A86" s="20" t="s">
        <v>41</v>
      </c>
      <c r="B86" s="12"/>
      <c r="C86" s="25">
        <v>6049396.63</v>
      </c>
      <c r="D86" s="14">
        <v>126352243.38</v>
      </c>
      <c r="E86" s="14"/>
      <c r="F86" s="14">
        <v>215639.56</v>
      </c>
      <c r="G86" s="33">
        <v>186546543.33</v>
      </c>
      <c r="H86" s="12"/>
      <c r="I86" s="25">
        <v>-114166562.85</v>
      </c>
      <c r="J86" s="14"/>
      <c r="K86" s="14">
        <v>-114166562.85</v>
      </c>
      <c r="L86" s="14">
        <v>300713106.18</v>
      </c>
      <c r="M86" s="33">
        <v>186546543.33</v>
      </c>
    </row>
    <row r="87" spans="1:13">
      <c r="A87" s="20" t="s">
        <v>42</v>
      </c>
      <c r="B87" s="12"/>
      <c r="C87" s="25">
        <v>10139625.98</v>
      </c>
      <c r="D87" s="14">
        <v>131300627.76</v>
      </c>
      <c r="E87" s="14"/>
      <c r="F87" s="14">
        <v>805165.58</v>
      </c>
      <c r="G87" s="33">
        <v>193645351.89</v>
      </c>
      <c r="H87" s="12"/>
      <c r="I87" s="25">
        <v>-113038225.3</v>
      </c>
      <c r="J87" s="14"/>
      <c r="K87" s="14">
        <v>-113038225.3</v>
      </c>
      <c r="L87" s="14">
        <v>306683577.2</v>
      </c>
      <c r="M87" s="33">
        <v>193645351.9</v>
      </c>
    </row>
    <row r="88" spans="1:13">
      <c r="A88" s="20" t="s">
        <v>43</v>
      </c>
      <c r="B88" s="12"/>
      <c r="C88" s="25">
        <v>11424174.22</v>
      </c>
      <c r="D88" s="14">
        <v>130329198.24</v>
      </c>
      <c r="E88" s="14"/>
      <c r="F88" s="14">
        <v>402171.25</v>
      </c>
      <c r="G88" s="33">
        <v>189932059.84</v>
      </c>
      <c r="H88" s="12"/>
      <c r="I88" s="25">
        <v>-123414106.22</v>
      </c>
      <c r="J88" s="14"/>
      <c r="K88" s="14">
        <v>-123414106.22</v>
      </c>
      <c r="L88" s="14">
        <v>313346166.07</v>
      </c>
      <c r="M88" s="33">
        <v>189932059.85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-12401780</v>
      </c>
      <c r="D92" s="14">
        <v>29507984</v>
      </c>
      <c r="E92" s="14">
        <v>0</v>
      </c>
      <c r="F92" s="14">
        <v>6685309</v>
      </c>
      <c r="G92" s="33">
        <v>38397323</v>
      </c>
      <c r="H92" s="12"/>
      <c r="I92" s="25">
        <v>15490113</v>
      </c>
      <c r="J92" s="14">
        <v>253188720</v>
      </c>
      <c r="K92" s="14">
        <v>268678833</v>
      </c>
      <c r="L92" s="14">
        <v>-230281510</v>
      </c>
      <c r="M92" s="33">
        <v>38397323</v>
      </c>
    </row>
    <row r="93" spans="1:13">
      <c r="A93" s="20" t="s">
        <v>41</v>
      </c>
      <c r="B93" s="12"/>
      <c r="C93" s="25">
        <v>-7842413</v>
      </c>
      <c r="D93" s="14">
        <v>25936999</v>
      </c>
      <c r="E93" s="14">
        <v>0</v>
      </c>
      <c r="F93" s="14">
        <v>6753176</v>
      </c>
      <c r="G93" s="33">
        <v>36657770</v>
      </c>
      <c r="H93" s="12"/>
      <c r="I93" s="25">
        <v>17528933</v>
      </c>
      <c r="J93" s="14">
        <v>258841294</v>
      </c>
      <c r="K93" s="14">
        <v>276370227</v>
      </c>
      <c r="L93" s="14">
        <v>-239712457</v>
      </c>
      <c r="M93" s="33">
        <v>36657770</v>
      </c>
    </row>
    <row r="94" spans="1:13">
      <c r="A94" s="20" t="s">
        <v>42</v>
      </c>
      <c r="B94" s="12"/>
      <c r="C94" s="25">
        <v>-11760022</v>
      </c>
      <c r="D94" s="14">
        <v>25152311</v>
      </c>
      <c r="E94" s="14"/>
      <c r="F94" s="14">
        <v>6892971</v>
      </c>
      <c r="G94" s="33">
        <v>29240906</v>
      </c>
      <c r="H94" s="12"/>
      <c r="I94" s="25">
        <v>14199865</v>
      </c>
      <c r="J94" s="14">
        <v>264227887</v>
      </c>
      <c r="K94" s="14">
        <v>278427752</v>
      </c>
      <c r="L94" s="14">
        <v>-249186849</v>
      </c>
      <c r="M94" s="33">
        <v>29240903</v>
      </c>
    </row>
    <row r="95" spans="1:13">
      <c r="A95" s="20" t="s">
        <v>43</v>
      </c>
      <c r="B95" s="12"/>
      <c r="C95" s="25">
        <v>-16222798</v>
      </c>
      <c r="D95" s="14">
        <v>23866236</v>
      </c>
      <c r="E95" s="14"/>
      <c r="F95" s="14">
        <v>7077960</v>
      </c>
      <c r="G95" s="33">
        <v>21970110</v>
      </c>
      <c r="H95" s="12"/>
      <c r="I95" s="25">
        <v>12163676</v>
      </c>
      <c r="J95" s="14">
        <v>270647249</v>
      </c>
      <c r="K95" s="14">
        <v>282810925</v>
      </c>
      <c r="L95" s="14">
        <v>-260840814</v>
      </c>
      <c r="M95" s="33">
        <v>21970111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-7334057</v>
      </c>
      <c r="D99" s="14">
        <v>84938371</v>
      </c>
      <c r="E99" s="14">
        <v>0</v>
      </c>
      <c r="F99" s="14">
        <v>4693364</v>
      </c>
      <c r="G99" s="33">
        <v>113212522</v>
      </c>
      <c r="H99" s="12"/>
      <c r="I99" s="25">
        <v>19132823</v>
      </c>
      <c r="J99" s="14">
        <v>319964764</v>
      </c>
      <c r="K99" s="14">
        <v>339097587</v>
      </c>
      <c r="L99" s="14">
        <v>-225885067</v>
      </c>
      <c r="M99" s="33">
        <v>113212520</v>
      </c>
    </row>
    <row r="100" spans="1:13">
      <c r="A100" s="20" t="s">
        <v>41</v>
      </c>
      <c r="B100" s="12"/>
      <c r="C100" s="25">
        <v>-3651585</v>
      </c>
      <c r="D100" s="14">
        <v>85892143</v>
      </c>
      <c r="E100" s="14">
        <v>0</v>
      </c>
      <c r="F100" s="14">
        <v>4678187</v>
      </c>
      <c r="G100" s="33">
        <v>117937588</v>
      </c>
      <c r="H100" s="12"/>
      <c r="I100" s="25">
        <v>17750738</v>
      </c>
      <c r="J100" s="14">
        <v>325770684</v>
      </c>
      <c r="K100" s="14">
        <v>343521422</v>
      </c>
      <c r="L100" s="14">
        <v>-225583836</v>
      </c>
      <c r="M100" s="33">
        <v>117937586</v>
      </c>
    </row>
    <row r="101" spans="1:13">
      <c r="A101" s="20" t="s">
        <v>42</v>
      </c>
      <c r="B101" s="12"/>
      <c r="C101" s="25">
        <v>3405946</v>
      </c>
      <c r="D101" s="14">
        <v>85842409</v>
      </c>
      <c r="E101" s="14">
        <v>0</v>
      </c>
      <c r="F101" s="14">
        <v>4120742</v>
      </c>
      <c r="G101" s="33">
        <v>121482382</v>
      </c>
      <c r="H101" s="12"/>
      <c r="I101" s="25">
        <v>19837379</v>
      </c>
      <c r="J101" s="14">
        <v>330539000</v>
      </c>
      <c r="K101" s="14">
        <v>350376379</v>
      </c>
      <c r="L101" s="14">
        <v>-228894000</v>
      </c>
      <c r="M101" s="33">
        <v>121482379</v>
      </c>
    </row>
    <row r="102" spans="1:13">
      <c r="A102" s="20" t="s">
        <v>43</v>
      </c>
      <c r="B102" s="12"/>
      <c r="C102" s="25">
        <v>-6076328</v>
      </c>
      <c r="D102" s="14">
        <v>88370292</v>
      </c>
      <c r="E102" s="14"/>
      <c r="F102" s="14">
        <v>5696777</v>
      </c>
      <c r="G102" s="33">
        <v>116842849</v>
      </c>
      <c r="H102" s="12"/>
      <c r="I102" s="25">
        <v>21184400</v>
      </c>
      <c r="J102" s="14">
        <v>329304401</v>
      </c>
      <c r="K102" s="14">
        <v>350488801</v>
      </c>
      <c r="L102" s="14">
        <v>-233645952</v>
      </c>
      <c r="M102" s="33">
        <v>116842849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62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212261366</v>
      </c>
      <c r="D106" s="14">
        <v>227917756</v>
      </c>
      <c r="E106" s="14">
        <v>0</v>
      </c>
      <c r="F106" s="14">
        <v>3921884</v>
      </c>
      <c r="G106" s="33">
        <v>523078791</v>
      </c>
      <c r="H106" s="12"/>
      <c r="I106" s="25">
        <v>45931952</v>
      </c>
      <c r="J106" s="14">
        <v>142758390</v>
      </c>
      <c r="K106" s="14">
        <v>188690342</v>
      </c>
      <c r="L106" s="14">
        <v>334388449</v>
      </c>
      <c r="M106" s="33">
        <v>523078791</v>
      </c>
    </row>
    <row r="107" spans="1:13">
      <c r="A107" s="20" t="s">
        <v>41</v>
      </c>
      <c r="B107" s="12"/>
      <c r="C107" s="25">
        <v>220376168</v>
      </c>
      <c r="D107" s="14">
        <v>225687284</v>
      </c>
      <c r="E107" s="14">
        <v>0</v>
      </c>
      <c r="F107" s="14">
        <v>3824544</v>
      </c>
      <c r="G107" s="33">
        <v>526613359</v>
      </c>
      <c r="H107" s="12"/>
      <c r="I107" s="25">
        <v>50072224</v>
      </c>
      <c r="J107" s="14">
        <v>138883618</v>
      </c>
      <c r="K107" s="14">
        <v>188955842</v>
      </c>
      <c r="L107" s="14">
        <v>337657516</v>
      </c>
      <c r="M107" s="33">
        <v>526613358</v>
      </c>
    </row>
    <row r="108" spans="1:13">
      <c r="A108" s="20" t="s">
        <v>42</v>
      </c>
      <c r="B108" s="12"/>
      <c r="C108" s="25">
        <v>231157363</v>
      </c>
      <c r="D108" s="14">
        <v>224557579</v>
      </c>
      <c r="E108" s="14"/>
      <c r="F108" s="14">
        <v>4030143</v>
      </c>
      <c r="G108" s="33">
        <v>541005779</v>
      </c>
      <c r="H108" s="12"/>
      <c r="I108" s="25">
        <v>55442015</v>
      </c>
      <c r="J108" s="14">
        <v>135901309</v>
      </c>
      <c r="K108" s="14">
        <v>191343324</v>
      </c>
      <c r="L108" s="14">
        <v>349662456</v>
      </c>
      <c r="M108" s="33">
        <v>541005780</v>
      </c>
    </row>
    <row r="109" spans="1:13">
      <c r="A109" s="20" t="s">
        <v>43</v>
      </c>
      <c r="B109" s="12"/>
      <c r="C109" s="25">
        <v>219761952</v>
      </c>
      <c r="D109" s="14">
        <v>226901593</v>
      </c>
      <c r="E109" s="14"/>
      <c r="F109" s="14">
        <v>3850437</v>
      </c>
      <c r="G109" s="33">
        <v>528312512</v>
      </c>
      <c r="H109" s="12"/>
      <c r="I109" s="25">
        <v>55168159</v>
      </c>
      <c r="J109" s="14">
        <v>133197872</v>
      </c>
      <c r="K109" s="14">
        <v>188366031</v>
      </c>
      <c r="L109" s="14">
        <v>339946479</v>
      </c>
      <c r="M109" s="33">
        <v>528312510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63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14942510.4</v>
      </c>
      <c r="D113" s="14">
        <v>127339225.31</v>
      </c>
      <c r="E113" s="14">
        <v>2906967.26</v>
      </c>
      <c r="F113" s="14">
        <v>121374.87</v>
      </c>
      <c r="G113" s="33">
        <v>213091856.66</v>
      </c>
      <c r="H113" s="12"/>
      <c r="I113" s="25">
        <v>-396481185.42</v>
      </c>
      <c r="J113" s="14"/>
      <c r="K113" s="14">
        <v>-396481185.42</v>
      </c>
      <c r="L113" s="14">
        <v>609573042.08</v>
      </c>
      <c r="M113" s="33">
        <v>213091856.66</v>
      </c>
    </row>
    <row r="114" spans="1:13">
      <c r="A114" s="20" t="s">
        <v>41</v>
      </c>
      <c r="B114" s="12"/>
      <c r="C114" s="25">
        <v>13247903.45</v>
      </c>
      <c r="D114" s="14">
        <v>129354506.03</v>
      </c>
      <c r="E114" s="14">
        <v>2906967.26</v>
      </c>
      <c r="F114" s="14">
        <v>283819.41</v>
      </c>
      <c r="G114" s="33">
        <v>212857335.45</v>
      </c>
      <c r="H114" s="12"/>
      <c r="I114" s="25">
        <v>-410112357.93</v>
      </c>
      <c r="J114" s="14"/>
      <c r="K114" s="14">
        <v>-410112357.93</v>
      </c>
      <c r="L114" s="14">
        <v>622969693.38</v>
      </c>
      <c r="M114" s="33">
        <v>212857335.45</v>
      </c>
    </row>
    <row r="115" spans="1:13">
      <c r="A115" s="20" t="s">
        <v>42</v>
      </c>
      <c r="B115" s="12"/>
      <c r="C115" s="25">
        <v>15149056.63</v>
      </c>
      <c r="D115" s="14">
        <v>131771084.6</v>
      </c>
      <c r="E115" s="14">
        <v>2906967.26</v>
      </c>
      <c r="F115" s="14">
        <v>231944.63</v>
      </c>
      <c r="G115" s="33">
        <v>215573260.52</v>
      </c>
      <c r="H115" s="12"/>
      <c r="I115" s="25">
        <v>-418700382.99</v>
      </c>
      <c r="J115" s="14"/>
      <c r="K115" s="14">
        <v>-418700382.99</v>
      </c>
      <c r="L115" s="14">
        <v>634273643.51</v>
      </c>
      <c r="M115" s="33">
        <v>215573260.52</v>
      </c>
    </row>
    <row r="116" spans="1:13">
      <c r="A116" s="20" t="s">
        <v>43</v>
      </c>
      <c r="B116" s="12"/>
      <c r="C116" s="25">
        <v>17463910.17</v>
      </c>
      <c r="D116" s="14">
        <v>131419202.67</v>
      </c>
      <c r="E116" s="14">
        <v>2906967.26</v>
      </c>
      <c r="F116" s="14">
        <v>341374.37</v>
      </c>
      <c r="G116" s="33">
        <v>216184478.87</v>
      </c>
      <c r="H116" s="12"/>
      <c r="I116" s="25">
        <v>-431991638.96</v>
      </c>
      <c r="J116" s="14"/>
      <c r="K116" s="14">
        <v>-431991638.96</v>
      </c>
      <c r="L116" s="14">
        <v>648176117.83</v>
      </c>
      <c r="M116" s="33">
        <v>216184478.87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64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20890205</v>
      </c>
      <c r="D120" s="14">
        <v>138380489</v>
      </c>
      <c r="E120" s="14">
        <v>2675515</v>
      </c>
      <c r="F120" s="14">
        <v>73101818</v>
      </c>
      <c r="G120" s="33">
        <v>336273221</v>
      </c>
      <c r="H120" s="12"/>
      <c r="I120" s="25">
        <v>47889122</v>
      </c>
      <c r="J120" s="14">
        <v>121084712</v>
      </c>
      <c r="K120" s="14">
        <v>168973834</v>
      </c>
      <c r="L120" s="14">
        <v>167299387</v>
      </c>
      <c r="M120" s="33">
        <v>336273221</v>
      </c>
    </row>
    <row r="121" spans="1:13">
      <c r="A121" s="20" t="s">
        <v>41</v>
      </c>
      <c r="B121" s="12"/>
      <c r="C121" s="25">
        <v>20222112</v>
      </c>
      <c r="D121" s="14">
        <v>151770166</v>
      </c>
      <c r="E121" s="14">
        <v>2675515</v>
      </c>
      <c r="F121" s="14">
        <v>73101818</v>
      </c>
      <c r="G121" s="33">
        <v>366066470</v>
      </c>
      <c r="H121" s="12"/>
      <c r="I121" s="25">
        <v>48610604</v>
      </c>
      <c r="J121" s="14">
        <v>148865828</v>
      </c>
      <c r="K121" s="14">
        <v>197476432</v>
      </c>
      <c r="L121" s="14">
        <v>168590038</v>
      </c>
      <c r="M121" s="33">
        <v>366066470</v>
      </c>
    </row>
    <row r="122" spans="1:13">
      <c r="A122" s="20" t="s">
        <v>42</v>
      </c>
      <c r="B122" s="12"/>
      <c r="C122" s="25">
        <v>19637702</v>
      </c>
      <c r="D122" s="14">
        <v>164257716</v>
      </c>
      <c r="E122" s="14">
        <v>2675515</v>
      </c>
      <c r="F122" s="14">
        <v>73101818</v>
      </c>
      <c r="G122" s="33">
        <v>364931099</v>
      </c>
      <c r="H122" s="12"/>
      <c r="I122" s="25">
        <v>44672406</v>
      </c>
      <c r="J122" s="14">
        <v>156202564</v>
      </c>
      <c r="K122" s="14">
        <v>200874970</v>
      </c>
      <c r="L122" s="14">
        <v>164056124</v>
      </c>
      <c r="M122" s="33">
        <v>364931094</v>
      </c>
    </row>
    <row r="123" spans="1:13">
      <c r="A123" s="20" t="s">
        <v>43</v>
      </c>
      <c r="B123" s="12"/>
      <c r="C123" s="25">
        <v>19285202</v>
      </c>
      <c r="D123" s="14">
        <v>186965075</v>
      </c>
      <c r="E123" s="14">
        <v>2675515</v>
      </c>
      <c r="F123" s="14">
        <v>73101818</v>
      </c>
      <c r="G123" s="33">
        <v>385461694</v>
      </c>
      <c r="H123" s="12"/>
      <c r="I123" s="25">
        <v>53815374</v>
      </c>
      <c r="J123" s="14">
        <v>173210768</v>
      </c>
      <c r="K123" s="14">
        <v>227026142</v>
      </c>
      <c r="L123" s="14">
        <v>158435550</v>
      </c>
      <c r="M123" s="33">
        <v>385461692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65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253030273</v>
      </c>
      <c r="D127" s="14">
        <v>195738510</v>
      </c>
      <c r="E127" s="14"/>
      <c r="F127" s="14">
        <v>91104</v>
      </c>
      <c r="G127" s="33">
        <v>563569343</v>
      </c>
      <c r="H127" s="12"/>
      <c r="I127" s="25">
        <v>115893446</v>
      </c>
      <c r="J127" s="14">
        <v>675943227</v>
      </c>
      <c r="K127" s="14">
        <v>791836673</v>
      </c>
      <c r="L127" s="14">
        <v>-228267330</v>
      </c>
      <c r="M127" s="33">
        <v>563569343</v>
      </c>
    </row>
    <row r="128" spans="1:13">
      <c r="A128" s="20" t="s">
        <v>41</v>
      </c>
      <c r="B128" s="12"/>
      <c r="C128" s="25">
        <v>273719776</v>
      </c>
      <c r="D128" s="14">
        <v>203836324</v>
      </c>
      <c r="E128" s="14"/>
      <c r="F128" s="14">
        <v>91104</v>
      </c>
      <c r="G128" s="33">
        <v>600375508</v>
      </c>
      <c r="H128" s="12"/>
      <c r="I128" s="25">
        <v>124692532</v>
      </c>
      <c r="J128" s="14">
        <v>825005897</v>
      </c>
      <c r="K128" s="14">
        <v>949698429</v>
      </c>
      <c r="L128" s="14">
        <v>-349322921</v>
      </c>
      <c r="M128" s="33">
        <v>600375508</v>
      </c>
    </row>
    <row r="129" spans="1:13">
      <c r="A129" s="20" t="s">
        <v>42</v>
      </c>
      <c r="B129" s="12"/>
      <c r="C129" s="25">
        <v>229883824</v>
      </c>
      <c r="D129" s="14">
        <v>205592542</v>
      </c>
      <c r="E129" s="14"/>
      <c r="F129" s="14">
        <v>91104</v>
      </c>
      <c r="G129" s="33">
        <v>590372994</v>
      </c>
      <c r="H129" s="12"/>
      <c r="I129" s="25">
        <v>106558241</v>
      </c>
      <c r="J129" s="14">
        <v>731802305</v>
      </c>
      <c r="K129" s="14">
        <v>838360546</v>
      </c>
      <c r="L129" s="14">
        <v>-247987552</v>
      </c>
      <c r="M129" s="33">
        <v>590372994</v>
      </c>
    </row>
    <row r="130" spans="1:13">
      <c r="A130" s="20" t="s">
        <v>43</v>
      </c>
      <c r="B130" s="12"/>
      <c r="C130" s="25">
        <v>192880486</v>
      </c>
      <c r="D130" s="14">
        <v>208558732</v>
      </c>
      <c r="E130" s="14"/>
      <c r="F130" s="14">
        <v>91104</v>
      </c>
      <c r="G130" s="33">
        <v>597137210</v>
      </c>
      <c r="H130" s="12"/>
      <c r="I130" s="25">
        <v>113339888</v>
      </c>
      <c r="J130" s="14">
        <v>836712165</v>
      </c>
      <c r="K130" s="14">
        <v>950052053</v>
      </c>
      <c r="L130" s="14">
        <v>-352914843</v>
      </c>
      <c r="M130" s="33">
        <v>597137210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66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2444123.94</v>
      </c>
      <c r="D134" s="14">
        <v>90470569.08</v>
      </c>
      <c r="E134" s="14">
        <v>2607117.71</v>
      </c>
      <c r="F134" s="14">
        <v>22674.26</v>
      </c>
      <c r="G134" s="33">
        <v>136177948.99</v>
      </c>
      <c r="H134" s="12"/>
      <c r="I134" s="25">
        <v>-272714578</v>
      </c>
      <c r="J134" s="14"/>
      <c r="K134" s="14">
        <v>-272714578</v>
      </c>
      <c r="L134" s="14">
        <v>408892526.99</v>
      </c>
      <c r="M134" s="33">
        <v>136177948.99</v>
      </c>
    </row>
    <row r="135" spans="1:13">
      <c r="A135" s="20" t="s">
        <v>41</v>
      </c>
      <c r="B135" s="12"/>
      <c r="C135" s="25">
        <v>2373136.38</v>
      </c>
      <c r="D135" s="14">
        <v>92055618.32</v>
      </c>
      <c r="E135" s="14">
        <v>2607117.71</v>
      </c>
      <c r="F135" s="14">
        <v>-253206.88</v>
      </c>
      <c r="G135" s="33">
        <v>142304091.45</v>
      </c>
      <c r="H135" s="12"/>
      <c r="I135" s="25">
        <v>-267641725.59</v>
      </c>
      <c r="J135" s="14"/>
      <c r="K135" s="14">
        <v>-267641725.59</v>
      </c>
      <c r="L135" s="14">
        <v>409945817.04</v>
      </c>
      <c r="M135" s="33">
        <v>142304091.45</v>
      </c>
    </row>
    <row r="136" spans="1:13">
      <c r="A136" s="20" t="s">
        <v>42</v>
      </c>
      <c r="B136" s="12"/>
      <c r="C136" s="25">
        <v>1036844.5</v>
      </c>
      <c r="D136" s="14">
        <v>94746721.88</v>
      </c>
      <c r="E136" s="14">
        <v>2607117.71</v>
      </c>
      <c r="F136" s="14">
        <v>370862.79</v>
      </c>
      <c r="G136" s="33">
        <v>141878916.72</v>
      </c>
      <c r="H136" s="12"/>
      <c r="I136" s="25">
        <v>-265853511.23</v>
      </c>
      <c r="J136" s="14"/>
      <c r="K136" s="14">
        <v>-265853511.23</v>
      </c>
      <c r="L136" s="14">
        <v>407732427.95</v>
      </c>
      <c r="M136" s="33">
        <v>141878916.72</v>
      </c>
    </row>
    <row r="137" spans="1:13">
      <c r="A137" s="20" t="s">
        <v>43</v>
      </c>
      <c r="B137" s="12"/>
      <c r="C137" s="25">
        <v>466403.49</v>
      </c>
      <c r="D137" s="14">
        <v>93059720.16</v>
      </c>
      <c r="E137" s="14">
        <v>2607117.71</v>
      </c>
      <c r="F137" s="14">
        <v>545881.01</v>
      </c>
      <c r="G137" s="33">
        <v>137092289.28</v>
      </c>
      <c r="H137" s="12"/>
      <c r="I137" s="25">
        <v>-272843804.31</v>
      </c>
      <c r="J137" s="14"/>
      <c r="K137" s="14">
        <v>-272843804.31</v>
      </c>
      <c r="L137" s="14">
        <v>409936093.59</v>
      </c>
      <c r="M137" s="33">
        <v>137092289.28</v>
      </c>
    </row>
    <row r="138" spans="1:1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4" t="str">
        <f>SUM(G134:G137)</f>
        <v>0</v>
      </c>
      <c r="H138" s="12"/>
      <c r="I138" s="26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4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35" t="str">
        <f>G12+G19+G26+G33+G40+G47+G54+G61+G68+G75+G82+G89+G96+G103+G110+G117+G124+G131+G138</f>
        <v>0</v>
      </c>
      <c r="H140" s="13"/>
      <c r="I140" s="27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35" t="str">
        <f>M12+M19+M26+M33+M40+M47+M54+M61+M68+M75+M82+M89+M96+M103+M110+M117+M124+M131+M138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68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3285070</v>
      </c>
      <c r="D143" s="14">
        <v>17263795</v>
      </c>
      <c r="E143" s="14">
        <v>0</v>
      </c>
      <c r="F143" s="14">
        <v>29260</v>
      </c>
      <c r="G143" s="33">
        <v>26445866</v>
      </c>
      <c r="H143" s="12"/>
      <c r="I143" s="25">
        <v>3186234</v>
      </c>
      <c r="J143" s="14">
        <v>8851221</v>
      </c>
      <c r="K143" s="14">
        <v>12037455</v>
      </c>
      <c r="L143" s="14">
        <v>14408411</v>
      </c>
      <c r="M143" s="33">
        <v>26445866</v>
      </c>
    </row>
    <row r="144" spans="1:13">
      <c r="A144" s="20" t="s">
        <v>41</v>
      </c>
      <c r="B144" s="12"/>
      <c r="C144" s="25">
        <v>4519142</v>
      </c>
      <c r="D144" s="14">
        <v>18857415</v>
      </c>
      <c r="E144" s="14">
        <v>0</v>
      </c>
      <c r="F144" s="14">
        <v>29260</v>
      </c>
      <c r="G144" s="33">
        <v>29279166</v>
      </c>
      <c r="H144" s="12"/>
      <c r="I144" s="25">
        <v>3045141</v>
      </c>
      <c r="J144" s="14">
        <v>8876739</v>
      </c>
      <c r="K144" s="14">
        <v>11921880</v>
      </c>
      <c r="L144" s="14">
        <v>17357286</v>
      </c>
      <c r="M144" s="33">
        <v>29279166</v>
      </c>
    </row>
    <row r="145" spans="1:13">
      <c r="A145" s="20" t="s">
        <v>42</v>
      </c>
      <c r="B145" s="12"/>
      <c r="C145" s="25">
        <v>4568552</v>
      </c>
      <c r="D145" s="14">
        <v>19137860</v>
      </c>
      <c r="E145" s="14">
        <v>0</v>
      </c>
      <c r="F145" s="14">
        <v>29260</v>
      </c>
      <c r="G145" s="33">
        <v>30638793</v>
      </c>
      <c r="H145" s="12"/>
      <c r="I145" s="25">
        <v>2808305</v>
      </c>
      <c r="J145" s="14">
        <v>9018110</v>
      </c>
      <c r="K145" s="14">
        <v>11826415</v>
      </c>
      <c r="L145" s="14">
        <v>18812378</v>
      </c>
      <c r="M145" s="33">
        <v>30638793</v>
      </c>
    </row>
    <row r="146" spans="1:13">
      <c r="A146" s="20" t="s">
        <v>43</v>
      </c>
      <c r="B146" s="12"/>
      <c r="C146" s="25">
        <v>5779745</v>
      </c>
      <c r="D146" s="14">
        <v>19991952</v>
      </c>
      <c r="E146" s="14">
        <v>0</v>
      </c>
      <c r="F146" s="14">
        <v>29260</v>
      </c>
      <c r="G146" s="33">
        <v>33017782</v>
      </c>
      <c r="H146" s="12"/>
      <c r="I146" s="25">
        <v>3558435</v>
      </c>
      <c r="J146" s="14">
        <v>8593628</v>
      </c>
      <c r="K146" s="14">
        <v>12152063</v>
      </c>
      <c r="L146" s="14">
        <v>20865719</v>
      </c>
      <c r="M146" s="33">
        <v>33017782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69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31087842</v>
      </c>
      <c r="D150" s="14">
        <v>23378860</v>
      </c>
      <c r="E150" s="14">
        <v>0</v>
      </c>
      <c r="F150" s="14">
        <v>0</v>
      </c>
      <c r="G150" s="33">
        <v>56365018</v>
      </c>
      <c r="H150" s="12"/>
      <c r="I150" s="25">
        <v>966862</v>
      </c>
      <c r="J150" s="14">
        <v>16521679</v>
      </c>
      <c r="K150" s="14">
        <v>17488541</v>
      </c>
      <c r="L150" s="14">
        <v>38876477</v>
      </c>
      <c r="M150" s="33">
        <v>56365018</v>
      </c>
    </row>
    <row r="151" spans="1:13">
      <c r="A151" s="20" t="s">
        <v>41</v>
      </c>
      <c r="B151" s="12"/>
      <c r="C151" s="25">
        <v>37315020</v>
      </c>
      <c r="D151" s="14">
        <v>22953589</v>
      </c>
      <c r="E151" s="14">
        <v>0</v>
      </c>
      <c r="F151" s="14">
        <v>0</v>
      </c>
      <c r="G151" s="33">
        <v>62265797</v>
      </c>
      <c r="H151" s="12"/>
      <c r="I151" s="25">
        <v>830370</v>
      </c>
      <c r="J151" s="14">
        <v>16521679</v>
      </c>
      <c r="K151" s="14">
        <v>17352049</v>
      </c>
      <c r="L151" s="14">
        <v>44913748</v>
      </c>
      <c r="M151" s="33">
        <v>62265797</v>
      </c>
    </row>
    <row r="152" spans="1:13">
      <c r="A152" s="20" t="s">
        <v>42</v>
      </c>
      <c r="B152" s="12"/>
      <c r="C152" s="25">
        <v>38408128</v>
      </c>
      <c r="D152" s="14">
        <v>22281652</v>
      </c>
      <c r="E152" s="14">
        <v>0</v>
      </c>
      <c r="F152" s="14">
        <v>0</v>
      </c>
      <c r="G152" s="33">
        <v>62686820</v>
      </c>
      <c r="H152" s="12"/>
      <c r="I152" s="25">
        <v>968898</v>
      </c>
      <c r="J152" s="14">
        <v>16521679</v>
      </c>
      <c r="K152" s="14">
        <v>17490577</v>
      </c>
      <c r="L152" s="14">
        <v>45196244</v>
      </c>
      <c r="M152" s="33">
        <v>62686821</v>
      </c>
    </row>
    <row r="153" spans="1:13">
      <c r="A153" s="20" t="s">
        <v>43</v>
      </c>
      <c r="B153" s="12"/>
      <c r="C153" s="25">
        <v>36729766</v>
      </c>
      <c r="D153" s="14">
        <v>23447863</v>
      </c>
      <c r="E153" s="14">
        <v>0</v>
      </c>
      <c r="F153" s="14">
        <v>0</v>
      </c>
      <c r="G153" s="33">
        <v>62395333</v>
      </c>
      <c r="H153" s="12"/>
      <c r="I153" s="25">
        <v>1176846</v>
      </c>
      <c r="J153" s="14">
        <v>14526791</v>
      </c>
      <c r="K153" s="14">
        <v>15703637</v>
      </c>
      <c r="L153" s="14">
        <v>46691696</v>
      </c>
      <c r="M153" s="33">
        <v>62395333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70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2251510</v>
      </c>
      <c r="D157" s="14">
        <v>15078111.62</v>
      </c>
      <c r="E157" s="14">
        <v>57539.03</v>
      </c>
      <c r="F157" s="14"/>
      <c r="G157" s="33">
        <v>21733040.65</v>
      </c>
      <c r="H157" s="12"/>
      <c r="I157" s="25">
        <v>5646241</v>
      </c>
      <c r="J157" s="14">
        <v>17297293</v>
      </c>
      <c r="K157" s="14">
        <v>22943534</v>
      </c>
      <c r="L157" s="14">
        <v>-1210494</v>
      </c>
      <c r="M157" s="33">
        <v>21733040</v>
      </c>
    </row>
    <row r="158" spans="1:13">
      <c r="A158" s="20" t="s">
        <v>41</v>
      </c>
      <c r="B158" s="12"/>
      <c r="C158" s="25">
        <v>1893272.77</v>
      </c>
      <c r="D158" s="14">
        <v>14814062.8</v>
      </c>
      <c r="E158" s="14">
        <v>117812.04</v>
      </c>
      <c r="F158" s="14"/>
      <c r="G158" s="33">
        <v>21429957.33</v>
      </c>
      <c r="H158" s="12"/>
      <c r="I158" s="25">
        <v>5776633</v>
      </c>
      <c r="J158" s="14">
        <v>17420892</v>
      </c>
      <c r="K158" s="14">
        <v>23197525</v>
      </c>
      <c r="L158" s="14">
        <v>-979885</v>
      </c>
      <c r="M158" s="33">
        <v>22217640</v>
      </c>
    </row>
    <row r="159" spans="1:13">
      <c r="A159" s="20" t="s">
        <v>42</v>
      </c>
      <c r="B159" s="12"/>
      <c r="C159" s="25">
        <v>5358267</v>
      </c>
      <c r="D159" s="14">
        <v>14897965</v>
      </c>
      <c r="E159" s="14">
        <v>117812</v>
      </c>
      <c r="F159" s="14"/>
      <c r="G159" s="33">
        <v>24778276</v>
      </c>
      <c r="H159" s="12"/>
      <c r="I159" s="25">
        <v>4384343</v>
      </c>
      <c r="J159" s="14">
        <v>22235290</v>
      </c>
      <c r="K159" s="14">
        <v>26619633</v>
      </c>
      <c r="L159" s="14">
        <v>-1841356</v>
      </c>
      <c r="M159" s="33">
        <v>24778277</v>
      </c>
    </row>
    <row r="160" spans="1:13">
      <c r="A160" s="20" t="s">
        <v>43</v>
      </c>
      <c r="B160" s="12"/>
      <c r="C160" s="25">
        <v>5551501</v>
      </c>
      <c r="D160" s="14">
        <v>14536381.92</v>
      </c>
      <c r="E160" s="14">
        <v>81740.41</v>
      </c>
      <c r="F160" s="14"/>
      <c r="G160" s="33">
        <v>24720441.33</v>
      </c>
      <c r="H160" s="12"/>
      <c r="I160" s="25">
        <v>4927644.6</v>
      </c>
      <c r="J160" s="14">
        <v>22026350</v>
      </c>
      <c r="K160" s="14">
        <v>26953994.6</v>
      </c>
      <c r="L160" s="14">
        <v>-2590926</v>
      </c>
      <c r="M160" s="33">
        <v>24363068.6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71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32449978.18</v>
      </c>
      <c r="D164" s="14">
        <v>24847144</v>
      </c>
      <c r="E164" s="14">
        <v>0</v>
      </c>
      <c r="F164" s="14">
        <v>0</v>
      </c>
      <c r="G164" s="33">
        <v>67111355.55</v>
      </c>
      <c r="H164" s="12"/>
      <c r="I164" s="25">
        <v>5296498.77</v>
      </c>
      <c r="J164" s="14">
        <v>7877163.01</v>
      </c>
      <c r="K164" s="14">
        <v>13173661.78</v>
      </c>
      <c r="L164" s="14">
        <v>53937693.63</v>
      </c>
      <c r="M164" s="33">
        <v>67111355.41</v>
      </c>
    </row>
    <row r="165" spans="1:13">
      <c r="A165" s="20" t="s">
        <v>41</v>
      </c>
      <c r="B165" s="12"/>
      <c r="C165" s="25">
        <v>31162682.42</v>
      </c>
      <c r="D165" s="14">
        <v>27338472.22</v>
      </c>
      <c r="E165" s="14">
        <v>0</v>
      </c>
      <c r="F165" s="14"/>
      <c r="G165" s="33">
        <v>67538428.28</v>
      </c>
      <c r="H165" s="12"/>
      <c r="I165" s="25">
        <v>4923262.93</v>
      </c>
      <c r="J165" s="14">
        <v>7689826.38</v>
      </c>
      <c r="K165" s="14">
        <v>12613089.31</v>
      </c>
      <c r="L165" s="14">
        <v>54925338.97</v>
      </c>
      <c r="M165" s="33">
        <v>67538428.28</v>
      </c>
    </row>
    <row r="166" spans="1:13">
      <c r="A166" s="20" t="s">
        <v>42</v>
      </c>
      <c r="B166" s="12"/>
      <c r="C166" s="25">
        <v>33282065.62</v>
      </c>
      <c r="D166" s="14">
        <v>26757659.3</v>
      </c>
      <c r="E166" s="14">
        <v>0</v>
      </c>
      <c r="F166" s="14"/>
      <c r="G166" s="33">
        <v>68735594.43</v>
      </c>
      <c r="H166" s="12"/>
      <c r="I166" s="25">
        <v>5350754.89</v>
      </c>
      <c r="J166" s="14">
        <v>7510953.59</v>
      </c>
      <c r="K166" s="14">
        <v>12861708.48</v>
      </c>
      <c r="L166" s="14">
        <v>55873886.01</v>
      </c>
      <c r="M166" s="33">
        <v>68735594.49</v>
      </c>
    </row>
    <row r="167" spans="1:13">
      <c r="A167" s="20" t="s">
        <v>43</v>
      </c>
      <c r="B167" s="12"/>
      <c r="C167" s="25">
        <v>34713315.52</v>
      </c>
      <c r="D167" s="14">
        <v>26417671.86</v>
      </c>
      <c r="E167" s="14">
        <v>0</v>
      </c>
      <c r="F167" s="14"/>
      <c r="G167" s="33">
        <v>69734025.65</v>
      </c>
      <c r="H167" s="12"/>
      <c r="I167" s="25">
        <v>4883877.35</v>
      </c>
      <c r="J167" s="14">
        <v>7625455.63</v>
      </c>
      <c r="K167" s="14">
        <v>12509332.98</v>
      </c>
      <c r="L167" s="14">
        <v>57224693.05</v>
      </c>
      <c r="M167" s="33">
        <v>69734026.03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72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687741.3</v>
      </c>
      <c r="D171" s="14">
        <v>29328136.83</v>
      </c>
      <c r="E171" s="14">
        <v>38261915.9</v>
      </c>
      <c r="F171" s="14">
        <v>59378.12</v>
      </c>
      <c r="G171" s="33">
        <v>74671978.73</v>
      </c>
      <c r="H171" s="12"/>
      <c r="I171" s="25">
        <v>68898427.98</v>
      </c>
      <c r="J171" s="14"/>
      <c r="K171" s="14">
        <v>68898427.98</v>
      </c>
      <c r="L171" s="14">
        <v>5773550.75</v>
      </c>
      <c r="M171" s="33">
        <v>74671978.73</v>
      </c>
    </row>
    <row r="172" spans="1:13">
      <c r="A172" s="20" t="s">
        <v>41</v>
      </c>
      <c r="B172" s="12"/>
      <c r="C172" s="25">
        <v>325235.92</v>
      </c>
      <c r="D172" s="14">
        <v>28947990.54</v>
      </c>
      <c r="E172" s="14">
        <v>38261915.9</v>
      </c>
      <c r="F172" s="14">
        <v>79388.43</v>
      </c>
      <c r="G172" s="33">
        <v>75957046.76</v>
      </c>
      <c r="H172" s="12"/>
      <c r="I172" s="25">
        <v>71045128.52</v>
      </c>
      <c r="J172" s="14"/>
      <c r="K172" s="14">
        <v>71045128.52</v>
      </c>
      <c r="L172" s="14">
        <v>4911918.24</v>
      </c>
      <c r="M172" s="33">
        <v>75957046.76</v>
      </c>
    </row>
    <row r="173" spans="1:13">
      <c r="A173" s="20" t="s">
        <v>42</v>
      </c>
      <c r="B173" s="12"/>
      <c r="C173" s="25">
        <v>317709.73</v>
      </c>
      <c r="D173" s="14">
        <v>28804379.45</v>
      </c>
      <c r="E173" s="14">
        <v>38261915.9</v>
      </c>
      <c r="F173" s="14">
        <v>74585.94</v>
      </c>
      <c r="G173" s="33">
        <v>74260885.2</v>
      </c>
      <c r="H173" s="12"/>
      <c r="I173" s="25">
        <v>70798717.05</v>
      </c>
      <c r="J173" s="14"/>
      <c r="K173" s="14">
        <v>70798717.05</v>
      </c>
      <c r="L173" s="14">
        <v>3462168.15</v>
      </c>
      <c r="M173" s="33">
        <v>74260885.2</v>
      </c>
    </row>
    <row r="174" spans="1:13">
      <c r="A174" s="20" t="s">
        <v>43</v>
      </c>
      <c r="B174" s="12"/>
      <c r="C174" s="25">
        <v>948864.7</v>
      </c>
      <c r="D174" s="14">
        <v>28483014.82</v>
      </c>
      <c r="E174" s="14">
        <v>38261915.9</v>
      </c>
      <c r="F174" s="14">
        <v>80546.49</v>
      </c>
      <c r="G174" s="33">
        <v>74622878.07</v>
      </c>
      <c r="H174" s="12"/>
      <c r="I174" s="25">
        <v>72298151.41</v>
      </c>
      <c r="J174" s="14"/>
      <c r="K174" s="14">
        <v>72298151.41</v>
      </c>
      <c r="L174" s="14">
        <v>2324726.66</v>
      </c>
      <c r="M174" s="33">
        <v>74622878.07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73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3013731</v>
      </c>
      <c r="D178" s="14">
        <v>869581</v>
      </c>
      <c r="E178" s="14"/>
      <c r="F178" s="14"/>
      <c r="G178" s="33">
        <v>4605638</v>
      </c>
      <c r="H178" s="12"/>
      <c r="I178" s="25">
        <v>1695807</v>
      </c>
      <c r="J178" s="14">
        <v>130390</v>
      </c>
      <c r="K178" s="14">
        <v>1826197</v>
      </c>
      <c r="L178" s="14">
        <v>2779441</v>
      </c>
      <c r="M178" s="33">
        <v>4605638</v>
      </c>
    </row>
    <row r="179" spans="1:13">
      <c r="A179" s="20" t="s">
        <v>41</v>
      </c>
      <c r="B179" s="12"/>
      <c r="C179" s="25">
        <v>2652103</v>
      </c>
      <c r="D179" s="14">
        <v>1090362</v>
      </c>
      <c r="E179" s="14"/>
      <c r="F179" s="14"/>
      <c r="G179" s="33">
        <v>4346873</v>
      </c>
      <c r="H179" s="12"/>
      <c r="I179" s="25">
        <v>1840147</v>
      </c>
      <c r="J179" s="14">
        <v>158451</v>
      </c>
      <c r="K179" s="14">
        <v>1998598</v>
      </c>
      <c r="L179" s="14">
        <v>2348274</v>
      </c>
      <c r="M179" s="33">
        <v>4346872</v>
      </c>
    </row>
    <row r="180" spans="1:13">
      <c r="A180" s="20" t="s">
        <v>42</v>
      </c>
      <c r="B180" s="12"/>
      <c r="C180" s="25">
        <v>3075345</v>
      </c>
      <c r="D180" s="14">
        <v>1123876</v>
      </c>
      <c r="E180" s="14"/>
      <c r="F180" s="14"/>
      <c r="G180" s="33">
        <v>4675756</v>
      </c>
      <c r="H180" s="12"/>
      <c r="I180" s="25">
        <v>1852968</v>
      </c>
      <c r="J180" s="14">
        <v>148903</v>
      </c>
      <c r="K180" s="14">
        <v>2001871</v>
      </c>
      <c r="L180" s="14">
        <v>2673885</v>
      </c>
      <c r="M180" s="33">
        <v>4675756</v>
      </c>
    </row>
    <row r="181" spans="1:13">
      <c r="A181" s="20" t="s">
        <v>43</v>
      </c>
      <c r="B181" s="12"/>
      <c r="C181" s="25">
        <v>3987028</v>
      </c>
      <c r="D181" s="14">
        <v>879653</v>
      </c>
      <c r="E181" s="14"/>
      <c r="F181" s="14"/>
      <c r="G181" s="33">
        <v>4464291</v>
      </c>
      <c r="H181" s="12"/>
      <c r="I181" s="25">
        <v>1696026</v>
      </c>
      <c r="J181" s="14">
        <v>305678</v>
      </c>
      <c r="K181" s="14">
        <v>2001704</v>
      </c>
      <c r="L181" s="14">
        <v>2462587</v>
      </c>
      <c r="M181" s="33">
        <v>4464291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74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26906540</v>
      </c>
      <c r="D185" s="14">
        <v>67974881</v>
      </c>
      <c r="E185" s="14">
        <v>0</v>
      </c>
      <c r="F185" s="14">
        <v>0</v>
      </c>
      <c r="G185" s="33">
        <v>103761872</v>
      </c>
      <c r="H185" s="12"/>
      <c r="I185" s="25">
        <v>2995678</v>
      </c>
      <c r="J185" s="14">
        <v>29762910</v>
      </c>
      <c r="K185" s="14">
        <v>32758588</v>
      </c>
      <c r="L185" s="14">
        <v>71003284</v>
      </c>
      <c r="M185" s="33">
        <v>103761872</v>
      </c>
    </row>
    <row r="186" spans="1:13">
      <c r="A186" s="20" t="s">
        <v>41</v>
      </c>
      <c r="B186" s="12"/>
      <c r="C186" s="25">
        <v>27627052</v>
      </c>
      <c r="D186" s="14">
        <v>66221575</v>
      </c>
      <c r="E186" s="14">
        <v>0</v>
      </c>
      <c r="F186" s="14">
        <v>5170460</v>
      </c>
      <c r="G186" s="33">
        <v>108118157</v>
      </c>
      <c r="H186" s="12"/>
      <c r="I186" s="25">
        <v>5374249</v>
      </c>
      <c r="J186" s="14">
        <v>29174363</v>
      </c>
      <c r="K186" s="14">
        <v>34548612</v>
      </c>
      <c r="L186" s="14">
        <v>73569545</v>
      </c>
      <c r="M186" s="33">
        <v>108118157</v>
      </c>
    </row>
    <row r="187" spans="1:13">
      <c r="A187" s="20" t="s">
        <v>42</v>
      </c>
      <c r="B187" s="12"/>
      <c r="C187" s="25">
        <v>27809241</v>
      </c>
      <c r="D187" s="14">
        <v>69657350</v>
      </c>
      <c r="E187" s="14">
        <v>0</v>
      </c>
      <c r="F187" s="14">
        <v>0</v>
      </c>
      <c r="G187" s="33">
        <v>107075022</v>
      </c>
      <c r="H187" s="12"/>
      <c r="I187" s="25">
        <v>4054905</v>
      </c>
      <c r="J187" s="14">
        <v>29174363</v>
      </c>
      <c r="K187" s="14">
        <v>33229268</v>
      </c>
      <c r="L187" s="14">
        <v>73845754</v>
      </c>
      <c r="M187" s="33">
        <v>107075022</v>
      </c>
    </row>
    <row r="188" spans="1:13">
      <c r="A188" s="20" t="s">
        <v>43</v>
      </c>
      <c r="B188" s="12"/>
      <c r="C188" s="25">
        <v>28837849</v>
      </c>
      <c r="D188" s="14">
        <v>68249984</v>
      </c>
      <c r="E188" s="14">
        <v>0</v>
      </c>
      <c r="F188" s="14">
        <v>0</v>
      </c>
      <c r="G188" s="33">
        <v>106284244</v>
      </c>
      <c r="H188" s="12"/>
      <c r="I188" s="25">
        <v>2548238</v>
      </c>
      <c r="J188" s="14">
        <v>29174363</v>
      </c>
      <c r="K188" s="14">
        <v>31722601</v>
      </c>
      <c r="L188" s="14">
        <v>74561643</v>
      </c>
      <c r="M188" s="33">
        <v>106284244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75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172184</v>
      </c>
      <c r="D192" s="14">
        <v>9714132</v>
      </c>
      <c r="E192" s="14">
        <v>0</v>
      </c>
      <c r="F192" s="14">
        <v>0</v>
      </c>
      <c r="G192" s="33">
        <v>12360257</v>
      </c>
      <c r="H192" s="12"/>
      <c r="I192" s="25">
        <v>92738</v>
      </c>
      <c r="J192" s="14">
        <v>0</v>
      </c>
      <c r="K192" s="14">
        <v>92738</v>
      </c>
      <c r="L192" s="14">
        <v>8594330</v>
      </c>
      <c r="M192" s="33">
        <v>8687068</v>
      </c>
    </row>
    <row r="193" spans="1:13">
      <c r="A193" s="20" t="s">
        <v>41</v>
      </c>
      <c r="B193" s="12"/>
      <c r="C193" s="25">
        <v>219664</v>
      </c>
      <c r="D193" s="14">
        <v>9056531</v>
      </c>
      <c r="E193" s="14">
        <v>0</v>
      </c>
      <c r="F193" s="14">
        <v>0</v>
      </c>
      <c r="G193" s="33">
        <v>11081095</v>
      </c>
      <c r="H193" s="12"/>
      <c r="I193" s="25">
        <v>151040</v>
      </c>
      <c r="J193" s="14">
        <v>0</v>
      </c>
      <c r="K193" s="14">
        <v>151040</v>
      </c>
      <c r="L193" s="14">
        <v>8594330</v>
      </c>
      <c r="M193" s="33">
        <v>8745370</v>
      </c>
    </row>
    <row r="194" spans="1:13">
      <c r="A194" s="20" t="s">
        <v>42</v>
      </c>
      <c r="B194" s="12"/>
      <c r="C194" s="25">
        <v>227113</v>
      </c>
      <c r="D194" s="14">
        <v>9942780</v>
      </c>
      <c r="E194" s="14">
        <v>0</v>
      </c>
      <c r="F194" s="14">
        <v>0</v>
      </c>
      <c r="G194" s="33">
        <v>14388250</v>
      </c>
      <c r="H194" s="12"/>
      <c r="I194" s="25">
        <v>147797</v>
      </c>
      <c r="J194" s="14">
        <v>0</v>
      </c>
      <c r="K194" s="14">
        <v>147797</v>
      </c>
      <c r="L194" s="14">
        <v>15085402</v>
      </c>
      <c r="M194" s="33">
        <v>15233199</v>
      </c>
    </row>
    <row r="195" spans="1:13">
      <c r="A195" s="20" t="s">
        <v>43</v>
      </c>
      <c r="B195" s="12"/>
      <c r="C195" s="25">
        <v>2529360</v>
      </c>
      <c r="D195" s="14">
        <v>528517934</v>
      </c>
      <c r="E195" s="14">
        <v>0</v>
      </c>
      <c r="F195" s="14">
        <v>0</v>
      </c>
      <c r="G195" s="33">
        <v>533751617</v>
      </c>
      <c r="H195" s="12"/>
      <c r="I195" s="25">
        <v>15451988</v>
      </c>
      <c r="J195" s="14">
        <v>0</v>
      </c>
      <c r="K195" s="14">
        <v>15451988</v>
      </c>
      <c r="L195" s="14">
        <v>14847501</v>
      </c>
      <c r="M195" s="33">
        <v>30299489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76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1041334</v>
      </c>
      <c r="D199" s="14">
        <v>40005503</v>
      </c>
      <c r="E199" s="14">
        <v>2140633</v>
      </c>
      <c r="F199" s="14"/>
      <c r="G199" s="33">
        <v>48368079</v>
      </c>
      <c r="H199" s="12"/>
      <c r="I199" s="25">
        <v>1746895</v>
      </c>
      <c r="J199" s="14">
        <v>3763238</v>
      </c>
      <c r="K199" s="14">
        <v>5510133</v>
      </c>
      <c r="L199" s="14">
        <v>42857946</v>
      </c>
      <c r="M199" s="33">
        <v>48368079</v>
      </c>
    </row>
    <row r="200" spans="1:13">
      <c r="A200" s="20" t="s">
        <v>41</v>
      </c>
      <c r="B200" s="12"/>
      <c r="C200" s="25">
        <v>1088930</v>
      </c>
      <c r="D200" s="14">
        <v>39933285</v>
      </c>
      <c r="E200" s="14">
        <v>2064145</v>
      </c>
      <c r="F200" s="14"/>
      <c r="G200" s="33">
        <v>47650075</v>
      </c>
      <c r="H200" s="12"/>
      <c r="I200" s="25">
        <v>1676410</v>
      </c>
      <c r="J200" s="14">
        <v>3070936</v>
      </c>
      <c r="K200" s="14">
        <v>4747346</v>
      </c>
      <c r="L200" s="14">
        <v>42902727</v>
      </c>
      <c r="M200" s="33">
        <v>47650073</v>
      </c>
    </row>
    <row r="201" spans="1:13">
      <c r="A201" s="20" t="s">
        <v>42</v>
      </c>
      <c r="B201" s="12"/>
      <c r="C201" s="25">
        <v>1191638</v>
      </c>
      <c r="D201" s="14">
        <v>39777843</v>
      </c>
      <c r="E201" s="14">
        <v>1966405</v>
      </c>
      <c r="F201" s="14"/>
      <c r="G201" s="33">
        <v>47083837</v>
      </c>
      <c r="H201" s="12"/>
      <c r="I201" s="25">
        <v>1905098</v>
      </c>
      <c r="J201" s="14">
        <v>2744416</v>
      </c>
      <c r="K201" s="14">
        <v>4649514</v>
      </c>
      <c r="L201" s="14">
        <v>42434323</v>
      </c>
      <c r="M201" s="33">
        <v>47083837</v>
      </c>
    </row>
    <row r="202" spans="1:13">
      <c r="A202" s="20" t="s">
        <v>43</v>
      </c>
      <c r="B202" s="12"/>
      <c r="C202" s="25">
        <v>1052602</v>
      </c>
      <c r="D202" s="14">
        <v>39664627</v>
      </c>
      <c r="E202" s="14">
        <v>1893825</v>
      </c>
      <c r="F202" s="14"/>
      <c r="G202" s="33">
        <v>47740025</v>
      </c>
      <c r="H202" s="12"/>
      <c r="I202" s="25">
        <v>2097608</v>
      </c>
      <c r="J202" s="14">
        <v>3544391</v>
      </c>
      <c r="K202" s="14">
        <v>5641999</v>
      </c>
      <c r="L202" s="14">
        <v>42098026</v>
      </c>
      <c r="M202" s="33">
        <v>47740025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77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5066571</v>
      </c>
      <c r="D206" s="14">
        <v>2372049</v>
      </c>
      <c r="E206" s="14">
        <v>0</v>
      </c>
      <c r="F206" s="14">
        <v>0</v>
      </c>
      <c r="G206" s="33">
        <v>10380961</v>
      </c>
      <c r="H206" s="12"/>
      <c r="I206" s="25">
        <v>712185</v>
      </c>
      <c r="J206" s="14">
        <v>121738</v>
      </c>
      <c r="K206" s="14">
        <v>833923</v>
      </c>
      <c r="L206" s="14">
        <v>9547038</v>
      </c>
      <c r="M206" s="33">
        <v>10380961</v>
      </c>
    </row>
    <row r="207" spans="1:13">
      <c r="A207" s="20" t="s">
        <v>41</v>
      </c>
      <c r="B207" s="12"/>
      <c r="C207" s="25">
        <v>4431400</v>
      </c>
      <c r="D207" s="14">
        <v>2369040</v>
      </c>
      <c r="E207" s="14">
        <v>0</v>
      </c>
      <c r="F207" s="14">
        <v>0</v>
      </c>
      <c r="G207" s="33">
        <v>10005801</v>
      </c>
      <c r="H207" s="12"/>
      <c r="I207" s="25">
        <v>517025</v>
      </c>
      <c r="J207" s="14">
        <v>121738</v>
      </c>
      <c r="K207" s="14">
        <v>638763</v>
      </c>
      <c r="L207" s="14">
        <v>9367038</v>
      </c>
      <c r="M207" s="33">
        <v>10005801</v>
      </c>
    </row>
    <row r="208" spans="1:13">
      <c r="A208" s="20" t="s">
        <v>42</v>
      </c>
      <c r="B208" s="12"/>
      <c r="C208" s="25">
        <v>3850728</v>
      </c>
      <c r="D208" s="14">
        <v>2163559</v>
      </c>
      <c r="E208" s="14">
        <v>0</v>
      </c>
      <c r="F208" s="14">
        <v>0</v>
      </c>
      <c r="G208" s="33">
        <v>9222560</v>
      </c>
      <c r="H208" s="12"/>
      <c r="I208" s="25">
        <v>1144992</v>
      </c>
      <c r="J208" s="14">
        <v>89130</v>
      </c>
      <c r="K208" s="14">
        <v>1234122</v>
      </c>
      <c r="L208" s="14">
        <v>7988438</v>
      </c>
      <c r="M208" s="33">
        <v>9222560</v>
      </c>
    </row>
    <row r="209" spans="1:13">
      <c r="A209" s="20" t="s">
        <v>43</v>
      </c>
      <c r="B209" s="12"/>
      <c r="C209" s="25">
        <v>3571429</v>
      </c>
      <c r="D209" s="14">
        <v>2139339</v>
      </c>
      <c r="E209" s="14">
        <v>0</v>
      </c>
      <c r="F209" s="14">
        <v>0</v>
      </c>
      <c r="G209" s="33">
        <v>7364961</v>
      </c>
      <c r="H209" s="12"/>
      <c r="I209" s="25">
        <v>690744</v>
      </c>
      <c r="J209" s="14">
        <v>89130</v>
      </c>
      <c r="K209" s="14">
        <v>779874</v>
      </c>
      <c r="L209" s="14">
        <v>6585087</v>
      </c>
      <c r="M209" s="33">
        <v>7364961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78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2141766</v>
      </c>
      <c r="D213" s="14">
        <v>31759176</v>
      </c>
      <c r="E213" s="14">
        <v>40673560</v>
      </c>
      <c r="F213" s="14">
        <v>0</v>
      </c>
      <c r="G213" s="33">
        <v>86546863</v>
      </c>
      <c r="H213" s="12"/>
      <c r="I213" s="25">
        <v>3368139</v>
      </c>
      <c r="J213" s="14">
        <v>-337746966</v>
      </c>
      <c r="K213" s="14">
        <v>-334378827</v>
      </c>
      <c r="L213" s="14">
        <v>420925690</v>
      </c>
      <c r="M213" s="33">
        <v>86546863</v>
      </c>
    </row>
    <row r="214" spans="1:13">
      <c r="A214" s="20" t="s">
        <v>41</v>
      </c>
      <c r="B214" s="12"/>
      <c r="C214" s="25">
        <v>2211242</v>
      </c>
      <c r="D214" s="14">
        <v>31459407</v>
      </c>
      <c r="E214" s="14">
        <v>40556561</v>
      </c>
      <c r="F214" s="14">
        <v>0</v>
      </c>
      <c r="G214" s="33">
        <v>86320351</v>
      </c>
      <c r="H214" s="12"/>
      <c r="I214" s="25">
        <v>3093330</v>
      </c>
      <c r="J214" s="14">
        <v>-345143131</v>
      </c>
      <c r="K214" s="14">
        <v>-342049801</v>
      </c>
      <c r="L214" s="14">
        <v>428370152</v>
      </c>
      <c r="M214" s="33">
        <v>86320351</v>
      </c>
    </row>
    <row r="215" spans="1:13">
      <c r="A215" s="20" t="s">
        <v>42</v>
      </c>
      <c r="B215" s="12"/>
      <c r="C215" s="25">
        <v>2158536</v>
      </c>
      <c r="D215" s="14">
        <v>30975157</v>
      </c>
      <c r="E215" s="14">
        <v>40439560</v>
      </c>
      <c r="F215" s="14">
        <v>0</v>
      </c>
      <c r="G215" s="33">
        <v>85302107</v>
      </c>
      <c r="H215" s="12"/>
      <c r="I215" s="25">
        <v>3527795</v>
      </c>
      <c r="J215" s="14">
        <v>-353660656</v>
      </c>
      <c r="K215" s="14">
        <v>-350132861</v>
      </c>
      <c r="L215" s="14">
        <v>435434968</v>
      </c>
      <c r="M215" s="33">
        <v>85302107</v>
      </c>
    </row>
    <row r="216" spans="1:13">
      <c r="A216" s="20" t="s">
        <v>43</v>
      </c>
      <c r="B216" s="12"/>
      <c r="C216" s="25">
        <v>2184255</v>
      </c>
      <c r="D216" s="14">
        <v>30938327</v>
      </c>
      <c r="E216" s="14">
        <v>40306002</v>
      </c>
      <c r="F216" s="14">
        <v>0</v>
      </c>
      <c r="G216" s="33">
        <v>85236623</v>
      </c>
      <c r="H216" s="12"/>
      <c r="I216" s="25">
        <v>2962413</v>
      </c>
      <c r="J216" s="14">
        <v>-360577780</v>
      </c>
      <c r="K216" s="14">
        <v>-357615367</v>
      </c>
      <c r="L216" s="14">
        <v>442851990</v>
      </c>
      <c r="M216" s="33">
        <v>85236623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79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1201961.88</v>
      </c>
      <c r="D220" s="14">
        <v>3682927.31</v>
      </c>
      <c r="E220" s="14"/>
      <c r="F220" s="14"/>
      <c r="G220" s="33">
        <v>6215141.2</v>
      </c>
      <c r="H220" s="12"/>
      <c r="I220" s="25">
        <v>1044657.65</v>
      </c>
      <c r="J220" s="14">
        <v>9987229.82</v>
      </c>
      <c r="K220" s="14">
        <v>11031887.47</v>
      </c>
      <c r="L220" s="14">
        <v>-4816746.27</v>
      </c>
      <c r="M220" s="33">
        <v>6215141.2</v>
      </c>
    </row>
    <row r="221" spans="1:13">
      <c r="A221" s="20" t="s">
        <v>41</v>
      </c>
      <c r="B221" s="12"/>
      <c r="C221" s="25">
        <v>1171648.72</v>
      </c>
      <c r="D221" s="14">
        <v>3638300.32</v>
      </c>
      <c r="E221" s="14"/>
      <c r="F221" s="14"/>
      <c r="G221" s="33">
        <v>6240022.57</v>
      </c>
      <c r="H221" s="12"/>
      <c r="I221" s="25">
        <v>1041873.89</v>
      </c>
      <c r="J221" s="14">
        <v>9967033.25</v>
      </c>
      <c r="K221" s="14">
        <v>11008907.14</v>
      </c>
      <c r="L221" s="14">
        <v>-4768884.57</v>
      </c>
      <c r="M221" s="33">
        <v>6240022.57</v>
      </c>
    </row>
    <row r="222" spans="1:13">
      <c r="A222" s="20" t="s">
        <v>42</v>
      </c>
      <c r="B222" s="12"/>
      <c r="C222" s="25">
        <v>1792823.92</v>
      </c>
      <c r="D222" s="14">
        <v>3616775.95</v>
      </c>
      <c r="E222" s="14"/>
      <c r="F222" s="14"/>
      <c r="G222" s="33">
        <v>6452263.57</v>
      </c>
      <c r="H222" s="12"/>
      <c r="I222" s="25">
        <v>1055355.03</v>
      </c>
      <c r="J222" s="14">
        <v>9973120.75</v>
      </c>
      <c r="K222" s="14">
        <v>11028475.78</v>
      </c>
      <c r="L222" s="14">
        <v>-4576212.21</v>
      </c>
      <c r="M222" s="33">
        <v>6452263.57</v>
      </c>
    </row>
    <row r="223" spans="1:13">
      <c r="A223" s="20" t="s">
        <v>43</v>
      </c>
      <c r="B223" s="12"/>
      <c r="C223" s="25">
        <v>2475023.69</v>
      </c>
      <c r="D223" s="14">
        <v>4664090.76</v>
      </c>
      <c r="E223" s="14">
        <v>0</v>
      </c>
      <c r="F223" s="14">
        <v>0</v>
      </c>
      <c r="G223" s="33">
        <v>7667346.52</v>
      </c>
      <c r="H223" s="12"/>
      <c r="I223" s="25">
        <v>1100470.07</v>
      </c>
      <c r="J223" s="14">
        <v>11274239.15</v>
      </c>
      <c r="K223" s="14">
        <v>12374709.22</v>
      </c>
      <c r="L223" s="14">
        <v>-4707362.72</v>
      </c>
      <c r="M223" s="33">
        <v>7667346.5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80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2385492.99</v>
      </c>
      <c r="D227" s="14">
        <v>359471.8</v>
      </c>
      <c r="E227" s="14"/>
      <c r="F227" s="14">
        <v>28128.55</v>
      </c>
      <c r="G227" s="33">
        <v>4810902</v>
      </c>
      <c r="H227" s="12"/>
      <c r="I227" s="25">
        <v>998724.05</v>
      </c>
      <c r="J227" s="14">
        <v>120938.06</v>
      </c>
      <c r="K227" s="14">
        <v>1119662.11</v>
      </c>
      <c r="L227" s="14">
        <v>3691239.89</v>
      </c>
      <c r="M227" s="33">
        <v>4810902</v>
      </c>
    </row>
    <row r="228" spans="1:13">
      <c r="A228" s="20" t="s">
        <v>41</v>
      </c>
      <c r="B228" s="12"/>
      <c r="C228" s="25">
        <v>2384727.87</v>
      </c>
      <c r="D228" s="14">
        <v>537508.85</v>
      </c>
      <c r="E228" s="14"/>
      <c r="F228" s="14">
        <v>25155.66</v>
      </c>
      <c r="G228" s="33">
        <v>4601361.86</v>
      </c>
      <c r="H228" s="12"/>
      <c r="I228" s="25">
        <v>937221.21</v>
      </c>
      <c r="J228" s="14">
        <v>120938.06</v>
      </c>
      <c r="K228" s="14">
        <v>1058159.27</v>
      </c>
      <c r="L228" s="14">
        <v>3543202.59</v>
      </c>
      <c r="M228" s="33">
        <v>4601361.86</v>
      </c>
    </row>
    <row r="229" spans="1:13">
      <c r="A229" s="20" t="s">
        <v>42</v>
      </c>
      <c r="B229" s="12"/>
      <c r="C229" s="25">
        <v>2341231.59</v>
      </c>
      <c r="D229" s="14">
        <v>542591.54</v>
      </c>
      <c r="E229" s="14"/>
      <c r="F229" s="14">
        <v>25777.97</v>
      </c>
      <c r="G229" s="33">
        <v>5163292.26</v>
      </c>
      <c r="H229" s="12"/>
      <c r="I229" s="25">
        <v>1070157.28</v>
      </c>
      <c r="J229" s="14">
        <v>120938.06</v>
      </c>
      <c r="K229" s="14">
        <v>1191095.34</v>
      </c>
      <c r="L229" s="14">
        <v>3972196.92</v>
      </c>
      <c r="M229" s="33">
        <v>5163292.26</v>
      </c>
    </row>
    <row r="230" spans="1:13">
      <c r="A230" s="20" t="s">
        <v>43</v>
      </c>
      <c r="B230" s="12"/>
      <c r="C230" s="25">
        <v>2487790.12</v>
      </c>
      <c r="D230" s="14">
        <v>616019.3</v>
      </c>
      <c r="E230" s="14"/>
      <c r="F230" s="14">
        <v>24725.52</v>
      </c>
      <c r="G230" s="33">
        <v>5182022.99</v>
      </c>
      <c r="H230" s="12"/>
      <c r="I230" s="25">
        <v>1112794.28</v>
      </c>
      <c r="J230" s="14">
        <v>120938.06</v>
      </c>
      <c r="K230" s="14">
        <v>1233732.34</v>
      </c>
      <c r="L230" s="14">
        <v>3948290.65</v>
      </c>
      <c r="M230" s="33">
        <v>5182022.99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19" t="s">
        <v>81</v>
      </c>
      <c r="B233" s="12"/>
      <c r="C233" s="24"/>
      <c r="D233" s="12"/>
      <c r="E233" s="12"/>
      <c r="F233" s="12"/>
      <c r="G233" s="32"/>
      <c r="H233" s="12"/>
      <c r="I233" s="24"/>
      <c r="J233" s="12"/>
      <c r="K233" s="12"/>
      <c r="L233" s="12"/>
      <c r="M233" s="32"/>
    </row>
    <row r="234" spans="1:13">
      <c r="A234" s="20" t="s">
        <v>40</v>
      </c>
      <c r="B234" s="12"/>
      <c r="C234" s="25">
        <v>14401480.05</v>
      </c>
      <c r="D234" s="14">
        <v>9717866.07</v>
      </c>
      <c r="E234" s="14"/>
      <c r="F234" s="14"/>
      <c r="G234" s="33">
        <v>36342861.99</v>
      </c>
      <c r="H234" s="12"/>
      <c r="I234" s="25">
        <v>1759125.56</v>
      </c>
      <c r="J234" s="14">
        <v>114895.19</v>
      </c>
      <c r="K234" s="14">
        <v>1874020.75</v>
      </c>
      <c r="L234" s="14">
        <v>34468841.24</v>
      </c>
      <c r="M234" s="33">
        <v>36342861.99</v>
      </c>
    </row>
    <row r="235" spans="1:13">
      <c r="A235" s="20" t="s">
        <v>41</v>
      </c>
      <c r="B235" s="12"/>
      <c r="C235" s="25">
        <v>20119543.24</v>
      </c>
      <c r="D235" s="14">
        <v>9177261.07</v>
      </c>
      <c r="E235" s="14"/>
      <c r="F235" s="14"/>
      <c r="G235" s="33">
        <v>33393261.41</v>
      </c>
      <c r="H235" s="12"/>
      <c r="I235" s="25">
        <v>1835097.01</v>
      </c>
      <c r="J235" s="14">
        <v>94024.92</v>
      </c>
      <c r="K235" s="14">
        <v>1929121.93</v>
      </c>
      <c r="L235" s="14">
        <v>31781440.48</v>
      </c>
      <c r="M235" s="33">
        <v>33710562.41</v>
      </c>
    </row>
    <row r="236" spans="1:13">
      <c r="A236" s="20" t="s">
        <v>42</v>
      </c>
      <c r="B236" s="12"/>
      <c r="C236" s="25">
        <v>20155420</v>
      </c>
      <c r="D236" s="14">
        <v>9612920</v>
      </c>
      <c r="E236" s="14"/>
      <c r="F236" s="14"/>
      <c r="G236" s="33">
        <v>34525498</v>
      </c>
      <c r="H236" s="12"/>
      <c r="I236" s="25">
        <v>1716287.02</v>
      </c>
      <c r="J236" s="14">
        <v>114690.47</v>
      </c>
      <c r="K236" s="14">
        <v>1830977.49</v>
      </c>
      <c r="L236" s="14">
        <v>32694520.8</v>
      </c>
      <c r="M236" s="33">
        <v>34525498.29</v>
      </c>
    </row>
    <row r="237" spans="1:13">
      <c r="A237" s="20" t="s">
        <v>43</v>
      </c>
      <c r="B237" s="12"/>
      <c r="C237" s="25">
        <v>20780217</v>
      </c>
      <c r="D237" s="14">
        <v>9371536</v>
      </c>
      <c r="E237" s="14"/>
      <c r="F237" s="14"/>
      <c r="G237" s="33">
        <v>34685866</v>
      </c>
      <c r="H237" s="12"/>
      <c r="I237" s="25">
        <v>1930022</v>
      </c>
      <c r="J237" s="14">
        <v>97998</v>
      </c>
      <c r="K237" s="14">
        <v>2028020</v>
      </c>
      <c r="L237" s="14">
        <v>32657846</v>
      </c>
      <c r="M237" s="33">
        <v>34685866</v>
      </c>
    </row>
    <row r="238" spans="1:1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34" t="str">
        <f>SUM(G234:G237)</f>
        <v>0</v>
      </c>
      <c r="H238" s="12"/>
      <c r="I238" s="26" t="str">
        <f>SUM(I234:I237)</f>
        <v>0</v>
      </c>
      <c r="J238" s="15" t="str">
        <f>SUM(J234:J237)</f>
        <v>0</v>
      </c>
      <c r="K238" s="15" t="str">
        <f>SUM(K234:K237)</f>
        <v>0</v>
      </c>
      <c r="L238" s="15" t="str">
        <f>SUM(L234:L237)</f>
        <v>0</v>
      </c>
      <c r="M238" s="34" t="str">
        <f>SUM(M234:M237)</f>
        <v>0</v>
      </c>
    </row>
    <row r="239" spans="1:13">
      <c r="A239" s="18"/>
      <c r="B239" s="12"/>
      <c r="C239" s="24"/>
      <c r="D239" s="12"/>
      <c r="E239" s="12"/>
      <c r="F239" s="12"/>
      <c r="G239" s="32"/>
      <c r="H239" s="12"/>
      <c r="I239" s="24"/>
      <c r="J239" s="12"/>
      <c r="K239" s="12"/>
      <c r="L239" s="12"/>
      <c r="M239" s="32"/>
    </row>
    <row r="240" spans="1:1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35" t="str">
        <f>G147+G154+G161+G168+G175+G182+G189+G196+G203+G210+G217+G224+G231+G238</f>
        <v>0</v>
      </c>
      <c r="H240" s="13"/>
      <c r="I240" s="27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35" t="str">
        <f>M147+M154+M161+M168+M175+M182+M189+M196+M203+M210+M217+M224+M231+M238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83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874608</v>
      </c>
      <c r="D243" s="14">
        <v>933347</v>
      </c>
      <c r="E243" s="14">
        <v>0</v>
      </c>
      <c r="F243" s="14">
        <v>0</v>
      </c>
      <c r="G243" s="33">
        <v>2902752</v>
      </c>
      <c r="H243" s="12"/>
      <c r="I243" s="25">
        <v>765670</v>
      </c>
      <c r="J243" s="14">
        <v>0</v>
      </c>
      <c r="K243" s="14">
        <v>765670</v>
      </c>
      <c r="L243" s="14">
        <v>2137082</v>
      </c>
      <c r="M243" s="33">
        <v>2902752</v>
      </c>
    </row>
    <row r="244" spans="1:13">
      <c r="A244" s="20" t="s">
        <v>41</v>
      </c>
      <c r="B244" s="12"/>
      <c r="C244" s="25">
        <v>586934</v>
      </c>
      <c r="D244" s="14">
        <v>905820</v>
      </c>
      <c r="E244" s="14">
        <v>0</v>
      </c>
      <c r="F244" s="14">
        <v>0</v>
      </c>
      <c r="G244" s="33">
        <v>2505139</v>
      </c>
      <c r="H244" s="12"/>
      <c r="I244" s="25">
        <v>519298</v>
      </c>
      <c r="J244" s="14">
        <v>0</v>
      </c>
      <c r="K244" s="14">
        <v>519298</v>
      </c>
      <c r="L244" s="14">
        <v>1985841</v>
      </c>
      <c r="M244" s="33">
        <v>2505139</v>
      </c>
    </row>
    <row r="245" spans="1:13">
      <c r="A245" s="20" t="s">
        <v>42</v>
      </c>
      <c r="B245" s="12"/>
      <c r="C245" s="25">
        <v>696787</v>
      </c>
      <c r="D245" s="14">
        <v>855960</v>
      </c>
      <c r="E245" s="14">
        <v>0</v>
      </c>
      <c r="F245" s="14">
        <v>0</v>
      </c>
      <c r="G245" s="33">
        <v>2314885</v>
      </c>
      <c r="H245" s="12"/>
      <c r="I245" s="25">
        <v>459869</v>
      </c>
      <c r="J245" s="14">
        <v>0</v>
      </c>
      <c r="K245" s="14">
        <v>459869</v>
      </c>
      <c r="L245" s="14">
        <v>1855016</v>
      </c>
      <c r="M245" s="33">
        <v>2314885</v>
      </c>
    </row>
    <row r="246" spans="1:13">
      <c r="A246" s="20" t="s">
        <v>43</v>
      </c>
      <c r="B246" s="12"/>
      <c r="C246" s="25">
        <v>645265</v>
      </c>
      <c r="D246" s="14">
        <v>806391</v>
      </c>
      <c r="E246" s="14">
        <v>0</v>
      </c>
      <c r="F246" s="14">
        <v>0</v>
      </c>
      <c r="G246" s="33">
        <v>2520830</v>
      </c>
      <c r="H246" s="12"/>
      <c r="I246" s="25">
        <v>771917</v>
      </c>
      <c r="J246" s="14">
        <v>0</v>
      </c>
      <c r="K246" s="14">
        <v>771917</v>
      </c>
      <c r="L246" s="14">
        <v>1748913</v>
      </c>
      <c r="M246" s="33">
        <v>2520830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84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40</v>
      </c>
      <c r="B250" s="12"/>
      <c r="C250" s="25">
        <v>147301831</v>
      </c>
      <c r="D250" s="14">
        <v>167419075</v>
      </c>
      <c r="E250" s="14">
        <v>6247916</v>
      </c>
      <c r="F250" s="14">
        <v>65968775</v>
      </c>
      <c r="G250" s="33">
        <v>421300341</v>
      </c>
      <c r="H250" s="12"/>
      <c r="I250" s="25">
        <v>27333691</v>
      </c>
      <c r="J250" s="14">
        <v>161335116</v>
      </c>
      <c r="K250" s="14">
        <v>188668807</v>
      </c>
      <c r="L250" s="14">
        <v>232631534</v>
      </c>
      <c r="M250" s="33">
        <v>421300341</v>
      </c>
    </row>
    <row r="251" spans="1:13">
      <c r="A251" s="20" t="s">
        <v>41</v>
      </c>
      <c r="B251" s="12"/>
      <c r="C251" s="25">
        <v>154264758</v>
      </c>
      <c r="D251" s="14">
        <v>166562132</v>
      </c>
      <c r="E251" s="14">
        <v>6247916</v>
      </c>
      <c r="F251" s="14">
        <v>69719296</v>
      </c>
      <c r="G251" s="33">
        <v>426980617</v>
      </c>
      <c r="H251" s="12"/>
      <c r="I251" s="25">
        <v>29799661</v>
      </c>
      <c r="J251" s="14">
        <v>161067016</v>
      </c>
      <c r="K251" s="14">
        <v>190866677</v>
      </c>
      <c r="L251" s="14">
        <v>236113940</v>
      </c>
      <c r="M251" s="33">
        <v>426980617</v>
      </c>
    </row>
    <row r="252" spans="1:13">
      <c r="A252" s="20" t="s">
        <v>42</v>
      </c>
      <c r="B252" s="12"/>
      <c r="C252" s="25">
        <v>159266582</v>
      </c>
      <c r="D252" s="14">
        <v>163822503</v>
      </c>
      <c r="E252" s="14">
        <v>6247916</v>
      </c>
      <c r="F252" s="14">
        <v>65021460</v>
      </c>
      <c r="G252" s="33">
        <v>425948935</v>
      </c>
      <c r="H252" s="12"/>
      <c r="I252" s="25">
        <v>27581862</v>
      </c>
      <c r="J252" s="14">
        <v>156647406</v>
      </c>
      <c r="K252" s="14">
        <v>184229268</v>
      </c>
      <c r="L252" s="14">
        <v>241719667</v>
      </c>
      <c r="M252" s="33">
        <v>425948935</v>
      </c>
    </row>
    <row r="253" spans="1:13">
      <c r="A253" s="20" t="s">
        <v>43</v>
      </c>
      <c r="B253" s="12"/>
      <c r="C253" s="25">
        <v>151847635</v>
      </c>
      <c r="D253" s="14">
        <v>162109782</v>
      </c>
      <c r="E253" s="14">
        <v>6247916</v>
      </c>
      <c r="F253" s="14">
        <v>67727548</v>
      </c>
      <c r="G253" s="33">
        <v>425760051</v>
      </c>
      <c r="H253" s="12"/>
      <c r="I253" s="25">
        <v>30939662</v>
      </c>
      <c r="J253" s="14">
        <v>156394593</v>
      </c>
      <c r="K253" s="14">
        <v>187334255</v>
      </c>
      <c r="L253" s="14">
        <v>238425796</v>
      </c>
      <c r="M253" s="33">
        <v>425760051</v>
      </c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86</v>
      </c>
      <c r="B257" s="12"/>
      <c r="C257" s="24"/>
      <c r="D257" s="12"/>
      <c r="E257" s="12"/>
      <c r="F257" s="12"/>
      <c r="G257" s="32"/>
      <c r="H257" s="12"/>
      <c r="I257" s="24"/>
      <c r="J257" s="12"/>
      <c r="K257" s="12"/>
      <c r="L257" s="12"/>
      <c r="M257" s="32"/>
    </row>
    <row r="258" spans="1:13">
      <c r="A258" s="20" t="s">
        <v>87</v>
      </c>
      <c r="B258" s="12"/>
      <c r="C258" s="24"/>
      <c r="D258" s="12"/>
      <c r="E258" s="12"/>
      <c r="F258" s="12"/>
      <c r="G258" s="32"/>
      <c r="H258" s="12"/>
      <c r="I258" s="24"/>
      <c r="J258" s="12"/>
      <c r="K258" s="12"/>
      <c r="L258" s="12"/>
      <c r="M258" s="32"/>
    </row>
    <row r="259" spans="1:13">
      <c r="A259" s="20" t="s">
        <v>88</v>
      </c>
      <c r="B259" s="12"/>
      <c r="C259" s="24"/>
      <c r="D259" s="12"/>
      <c r="E259" s="12"/>
      <c r="F259" s="12"/>
      <c r="G259" s="32"/>
      <c r="H259" s="12"/>
      <c r="I259" s="24"/>
      <c r="J259" s="12"/>
      <c r="K259" s="12"/>
      <c r="L259" s="12"/>
      <c r="M259" s="32"/>
    </row>
    <row r="260" spans="1:13">
      <c r="A260" s="20" t="s">
        <v>89</v>
      </c>
      <c r="B260" s="12"/>
      <c r="C260" s="24"/>
      <c r="D260" s="12"/>
      <c r="E260" s="12"/>
      <c r="F260" s="12"/>
      <c r="G260" s="32"/>
      <c r="H260" s="12"/>
      <c r="I260" s="24"/>
      <c r="J260" s="12"/>
      <c r="K260" s="12"/>
      <c r="L260" s="12"/>
      <c r="M260" s="32"/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90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1804808.05</v>
      </c>
      <c r="D264" s="14">
        <v>19893893.66</v>
      </c>
      <c r="E264" s="14"/>
      <c r="F264" s="14">
        <v>141023.46</v>
      </c>
      <c r="G264" s="33">
        <v>40563273.57</v>
      </c>
      <c r="H264" s="12"/>
      <c r="I264" s="25">
        <v>-49816706.23</v>
      </c>
      <c r="J264" s="14"/>
      <c r="K264" s="14">
        <v>-49816706.23</v>
      </c>
      <c r="L264" s="14">
        <v>90379979.81</v>
      </c>
      <c r="M264" s="33">
        <v>40563273.58</v>
      </c>
    </row>
    <row r="265" spans="1:13">
      <c r="A265" s="20" t="s">
        <v>41</v>
      </c>
      <c r="B265" s="12"/>
      <c r="C265" s="25">
        <v>1481998.5</v>
      </c>
      <c r="D265" s="14">
        <v>20943319.74</v>
      </c>
      <c r="E265" s="14"/>
      <c r="F265" s="14">
        <v>155016.21</v>
      </c>
      <c r="G265" s="33">
        <v>40898168.65</v>
      </c>
      <c r="H265" s="12"/>
      <c r="I265" s="25">
        <v>-50662275.23</v>
      </c>
      <c r="J265" s="14"/>
      <c r="K265" s="14">
        <v>-50662275.23</v>
      </c>
      <c r="L265" s="14">
        <v>91560443.88</v>
      </c>
      <c r="M265" s="33">
        <v>40898168.65</v>
      </c>
    </row>
    <row r="266" spans="1:13">
      <c r="A266" s="20" t="s">
        <v>42</v>
      </c>
      <c r="B266" s="12"/>
      <c r="C266" s="25">
        <v>1264501.06</v>
      </c>
      <c r="D266" s="14">
        <v>15171170.05</v>
      </c>
      <c r="E266" s="14"/>
      <c r="F266" s="14">
        <v>349958.45</v>
      </c>
      <c r="G266" s="33">
        <v>36007112.05</v>
      </c>
      <c r="H266" s="12"/>
      <c r="I266" s="25">
        <v>-50017710.9</v>
      </c>
      <c r="J266" s="14"/>
      <c r="K266" s="14">
        <v>-50017710.9</v>
      </c>
      <c r="L266" s="14">
        <v>94517243.83</v>
      </c>
      <c r="M266" s="33">
        <v>44499532.93</v>
      </c>
    </row>
    <row r="267" spans="1:13">
      <c r="A267" s="20" t="s">
        <v>43</v>
      </c>
      <c r="B267" s="12"/>
      <c r="C267" s="25">
        <v>1988774.66</v>
      </c>
      <c r="D267" s="14">
        <v>23051783.16</v>
      </c>
      <c r="E267" s="14"/>
      <c r="F267" s="14">
        <v>466134.36</v>
      </c>
      <c r="G267" s="33">
        <v>42656374.78</v>
      </c>
      <c r="H267" s="12"/>
      <c r="I267" s="25">
        <v>-44192239.01</v>
      </c>
      <c r="J267" s="14"/>
      <c r="K267" s="14">
        <v>-44192239.01</v>
      </c>
      <c r="L267" s="14">
        <v>95336779.67</v>
      </c>
      <c r="M267" s="33">
        <v>51144540.66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91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298821269</v>
      </c>
      <c r="D271" s="14">
        <v>348034031</v>
      </c>
      <c r="E271" s="14"/>
      <c r="F271" s="14">
        <v>8429572</v>
      </c>
      <c r="G271" s="33">
        <v>790924180</v>
      </c>
      <c r="H271" s="12"/>
      <c r="I271" s="25">
        <v>82853062</v>
      </c>
      <c r="J271" s="14">
        <v>453407957</v>
      </c>
      <c r="K271" s="14">
        <v>536261019</v>
      </c>
      <c r="L271" s="14">
        <v>254663161</v>
      </c>
      <c r="M271" s="33">
        <v>790924180</v>
      </c>
    </row>
    <row r="272" spans="1:13">
      <c r="A272" s="20" t="s">
        <v>41</v>
      </c>
      <c r="B272" s="12"/>
      <c r="C272" s="25">
        <v>276622469</v>
      </c>
      <c r="D272" s="14">
        <v>348214989</v>
      </c>
      <c r="E272" s="14"/>
      <c r="F272" s="14">
        <v>7612223</v>
      </c>
      <c r="G272" s="33">
        <v>758017408</v>
      </c>
      <c r="H272" s="12"/>
      <c r="I272" s="25">
        <v>78834883</v>
      </c>
      <c r="J272" s="14">
        <v>441536289</v>
      </c>
      <c r="K272" s="14">
        <v>520371172</v>
      </c>
      <c r="L272" s="14">
        <v>237646236</v>
      </c>
      <c r="M272" s="33">
        <v>758017408</v>
      </c>
    </row>
    <row r="273" spans="1:13">
      <c r="A273" s="20" t="s">
        <v>42</v>
      </c>
      <c r="B273" s="12"/>
      <c r="C273" s="25">
        <v>273416633</v>
      </c>
      <c r="D273" s="14">
        <v>344498104</v>
      </c>
      <c r="E273" s="14"/>
      <c r="F273" s="14">
        <v>6405836</v>
      </c>
      <c r="G273" s="33">
        <v>750698555</v>
      </c>
      <c r="H273" s="12"/>
      <c r="I273" s="25">
        <v>96430220</v>
      </c>
      <c r="J273" s="14">
        <v>425035860</v>
      </c>
      <c r="K273" s="14">
        <v>521466080</v>
      </c>
      <c r="L273" s="14">
        <v>229232475</v>
      </c>
      <c r="M273" s="33">
        <v>750698555</v>
      </c>
    </row>
    <row r="274" spans="1:13">
      <c r="A274" s="20" t="s">
        <v>43</v>
      </c>
      <c r="B274" s="12"/>
      <c r="C274" s="25">
        <v>277982283</v>
      </c>
      <c r="D274" s="14">
        <v>339701656</v>
      </c>
      <c r="E274" s="14"/>
      <c r="F274" s="14">
        <v>8720224</v>
      </c>
      <c r="G274" s="33">
        <v>762248557</v>
      </c>
      <c r="H274" s="12"/>
      <c r="I274" s="25">
        <v>93644686</v>
      </c>
      <c r="J274" s="14">
        <v>443382959</v>
      </c>
      <c r="K274" s="14">
        <v>537027645</v>
      </c>
      <c r="L274" s="14">
        <v>225220912</v>
      </c>
      <c r="M274" s="33">
        <v>762248557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92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5612511</v>
      </c>
      <c r="D278" s="14">
        <v>45322301</v>
      </c>
      <c r="E278" s="14"/>
      <c r="F278" s="14"/>
      <c r="G278" s="33">
        <v>67456132</v>
      </c>
      <c r="H278" s="12"/>
      <c r="I278" s="25">
        <v>8484680</v>
      </c>
      <c r="J278" s="14">
        <v>32463701</v>
      </c>
      <c r="K278" s="14">
        <v>40948381</v>
      </c>
      <c r="L278" s="14">
        <v>26507751</v>
      </c>
      <c r="M278" s="33">
        <v>67456132</v>
      </c>
    </row>
    <row r="279" spans="1:13">
      <c r="A279" s="20" t="s">
        <v>41</v>
      </c>
      <c r="B279" s="12"/>
      <c r="C279" s="25">
        <v>5599576</v>
      </c>
      <c r="D279" s="14">
        <v>44725595</v>
      </c>
      <c r="E279" s="14"/>
      <c r="F279" s="14"/>
      <c r="G279" s="33">
        <v>65460909</v>
      </c>
      <c r="H279" s="12"/>
      <c r="I279" s="25">
        <v>9394308</v>
      </c>
      <c r="J279" s="14">
        <v>31524471</v>
      </c>
      <c r="K279" s="14">
        <v>40918779</v>
      </c>
      <c r="L279" s="14">
        <v>24542129</v>
      </c>
      <c r="M279" s="33">
        <v>65460908</v>
      </c>
    </row>
    <row r="280" spans="1:13">
      <c r="A280" s="20" t="s">
        <v>42</v>
      </c>
      <c r="B280" s="12"/>
      <c r="C280" s="25">
        <v>5665963</v>
      </c>
      <c r="D280" s="14">
        <v>44249290</v>
      </c>
      <c r="E280" s="14"/>
      <c r="F280" s="14"/>
      <c r="G280" s="33">
        <v>65365212</v>
      </c>
      <c r="H280" s="12"/>
      <c r="I280" s="25">
        <v>9657648</v>
      </c>
      <c r="J280" s="14">
        <v>31532859</v>
      </c>
      <c r="K280" s="14">
        <v>41190507</v>
      </c>
      <c r="L280" s="14">
        <v>24174705</v>
      </c>
      <c r="M280" s="33">
        <v>65365212</v>
      </c>
    </row>
    <row r="281" spans="1:13">
      <c r="A281" s="20" t="s">
        <v>43</v>
      </c>
      <c r="B281" s="12"/>
      <c r="C281" s="25">
        <v>5869704</v>
      </c>
      <c r="D281" s="14">
        <v>43997081</v>
      </c>
      <c r="E281" s="14"/>
      <c r="F281" s="14"/>
      <c r="G281" s="33">
        <v>66753378</v>
      </c>
      <c r="H281" s="12"/>
      <c r="I281" s="25">
        <v>11212420</v>
      </c>
      <c r="J281" s="14">
        <v>31541246</v>
      </c>
      <c r="K281" s="14">
        <v>42753666</v>
      </c>
      <c r="L281" s="14">
        <v>23999712</v>
      </c>
      <c r="M281" s="33">
        <v>66753378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19" t="s">
        <v>93</v>
      </c>
      <c r="B284" s="12"/>
      <c r="C284" s="24"/>
      <c r="D284" s="12"/>
      <c r="E284" s="12"/>
      <c r="F284" s="12"/>
      <c r="G284" s="32"/>
      <c r="H284" s="12"/>
      <c r="I284" s="24"/>
      <c r="J284" s="12"/>
      <c r="K284" s="12"/>
      <c r="L284" s="12"/>
      <c r="M284" s="32"/>
    </row>
    <row r="285" spans="1:13">
      <c r="A285" s="20" t="s">
        <v>40</v>
      </c>
      <c r="B285" s="12"/>
      <c r="C285" s="25">
        <v>13161591</v>
      </c>
      <c r="D285" s="14">
        <v>59185036</v>
      </c>
      <c r="E285" s="14">
        <v>0</v>
      </c>
      <c r="F285" s="14">
        <v>79107455</v>
      </c>
      <c r="G285" s="33">
        <v>197746319</v>
      </c>
      <c r="H285" s="12"/>
      <c r="I285" s="25">
        <v>-12958870</v>
      </c>
      <c r="J285" s="14">
        <v>135631200</v>
      </c>
      <c r="K285" s="14">
        <v>122672330</v>
      </c>
      <c r="L285" s="14">
        <v>75073989</v>
      </c>
      <c r="M285" s="33">
        <v>197746319</v>
      </c>
    </row>
    <row r="286" spans="1:13">
      <c r="A286" s="20" t="s">
        <v>41</v>
      </c>
      <c r="B286" s="12"/>
      <c r="C286" s="25">
        <v>14538531</v>
      </c>
      <c r="D286" s="14">
        <v>58153685</v>
      </c>
      <c r="E286" s="14">
        <v>0</v>
      </c>
      <c r="F286" s="14">
        <v>79107455</v>
      </c>
      <c r="G286" s="33">
        <v>198592847</v>
      </c>
      <c r="H286" s="12"/>
      <c r="I286" s="25">
        <v>-16980379</v>
      </c>
      <c r="J286" s="14">
        <v>136186833</v>
      </c>
      <c r="K286" s="14">
        <v>119206454</v>
      </c>
      <c r="L286" s="14">
        <v>79386393</v>
      </c>
      <c r="M286" s="33">
        <v>198592847</v>
      </c>
    </row>
    <row r="287" spans="1:13">
      <c r="A287" s="20" t="s">
        <v>42</v>
      </c>
      <c r="B287" s="12"/>
      <c r="C287" s="25">
        <v>11033810</v>
      </c>
      <c r="D287" s="14">
        <v>55324310</v>
      </c>
      <c r="E287" s="14"/>
      <c r="F287" s="14">
        <v>79107456</v>
      </c>
      <c r="G287" s="33">
        <v>193381011</v>
      </c>
      <c r="H287" s="12"/>
      <c r="I287" s="25">
        <v>-30265266</v>
      </c>
      <c r="J287" s="14">
        <v>138664883</v>
      </c>
      <c r="K287" s="14">
        <v>108399617</v>
      </c>
      <c r="L287" s="14">
        <v>85700404</v>
      </c>
      <c r="M287" s="33">
        <v>194100021</v>
      </c>
    </row>
    <row r="288" spans="1:13">
      <c r="A288" s="20" t="s">
        <v>43</v>
      </c>
      <c r="B288" s="12"/>
      <c r="C288" s="25">
        <v>15605790</v>
      </c>
      <c r="D288" s="14">
        <v>57261677</v>
      </c>
      <c r="E288" s="14">
        <v>0</v>
      </c>
      <c r="F288" s="14">
        <v>79729694</v>
      </c>
      <c r="G288" s="33">
        <v>204560511</v>
      </c>
      <c r="H288" s="12"/>
      <c r="I288" s="25">
        <v>-34338948</v>
      </c>
      <c r="J288" s="14">
        <v>142344557</v>
      </c>
      <c r="K288" s="14">
        <v>108005609</v>
      </c>
      <c r="L288" s="14">
        <v>96554902</v>
      </c>
      <c r="M288" s="33">
        <v>204560511</v>
      </c>
    </row>
    <row r="289" spans="1:1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34" t="str">
        <f>SUM(G285:G288)</f>
        <v>0</v>
      </c>
      <c r="H289" s="12"/>
      <c r="I289" s="26" t="str">
        <f>SUM(I285:I288)</f>
        <v>0</v>
      </c>
      <c r="J289" s="15" t="str">
        <f>SUM(J285:J288)</f>
        <v>0</v>
      </c>
      <c r="K289" s="15" t="str">
        <f>SUM(K285:K288)</f>
        <v>0</v>
      </c>
      <c r="L289" s="15" t="str">
        <f>SUM(L285:L288)</f>
        <v>0</v>
      </c>
      <c r="M289" s="34" t="str">
        <f>SUM(M285:M288)</f>
        <v>0</v>
      </c>
    </row>
    <row r="290" spans="1:13">
      <c r="A290" s="18"/>
      <c r="B290" s="12"/>
      <c r="C290" s="24"/>
      <c r="D290" s="12"/>
      <c r="E290" s="12"/>
      <c r="F290" s="12"/>
      <c r="G290" s="32"/>
      <c r="H290" s="12"/>
      <c r="I290" s="24"/>
      <c r="J290" s="12"/>
      <c r="K290" s="12"/>
      <c r="L290" s="12"/>
      <c r="M290" s="32"/>
    </row>
    <row r="291" spans="1:13">
      <c r="A291" s="19" t="s">
        <v>94</v>
      </c>
      <c r="B291" s="12"/>
      <c r="C291" s="24"/>
      <c r="D291" s="12"/>
      <c r="E291" s="12"/>
      <c r="F291" s="12"/>
      <c r="G291" s="32"/>
      <c r="H291" s="12"/>
      <c r="I291" s="24"/>
      <c r="J291" s="12"/>
      <c r="K291" s="12"/>
      <c r="L291" s="12"/>
      <c r="M291" s="32"/>
    </row>
    <row r="292" spans="1:13">
      <c r="A292" s="20" t="s">
        <v>54</v>
      </c>
      <c r="B292" s="12"/>
      <c r="C292" s="24"/>
      <c r="D292" s="12"/>
      <c r="E292" s="12"/>
      <c r="F292" s="12"/>
      <c r="G292" s="32"/>
      <c r="H292" s="12"/>
      <c r="I292" s="24"/>
      <c r="J292" s="12"/>
      <c r="K292" s="12"/>
      <c r="L292" s="12"/>
      <c r="M292" s="32"/>
    </row>
    <row r="293" spans="1:13">
      <c r="A293" s="20" t="s">
        <v>55</v>
      </c>
      <c r="B293" s="12"/>
      <c r="C293" s="24"/>
      <c r="D293" s="12"/>
      <c r="E293" s="12"/>
      <c r="F293" s="12"/>
      <c r="G293" s="32"/>
      <c r="H293" s="12"/>
      <c r="I293" s="24"/>
      <c r="J293" s="12"/>
      <c r="K293" s="12"/>
      <c r="L293" s="12"/>
      <c r="M293" s="32"/>
    </row>
    <row r="294" spans="1:13">
      <c r="A294" s="20" t="s">
        <v>88</v>
      </c>
      <c r="B294" s="12"/>
      <c r="C294" s="24"/>
      <c r="D294" s="12"/>
      <c r="E294" s="12"/>
      <c r="F294" s="12"/>
      <c r="G294" s="32"/>
      <c r="H294" s="12"/>
      <c r="I294" s="24"/>
      <c r="J294" s="12"/>
      <c r="K294" s="12"/>
      <c r="L294" s="12"/>
      <c r="M294" s="32"/>
    </row>
    <row r="295" spans="1:13">
      <c r="A295" s="20" t="s">
        <v>89</v>
      </c>
      <c r="B295" s="12"/>
      <c r="C295" s="24"/>
      <c r="D295" s="12"/>
      <c r="E295" s="12"/>
      <c r="F295" s="12"/>
      <c r="G295" s="32"/>
      <c r="H295" s="12"/>
      <c r="I295" s="24"/>
      <c r="J295" s="12"/>
      <c r="K295" s="12"/>
      <c r="L295" s="12"/>
      <c r="M295" s="32"/>
    </row>
    <row r="296" spans="1:1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34" t="str">
        <f>SUM(G292:G295)</f>
        <v>0</v>
      </c>
      <c r="H296" s="12"/>
      <c r="I296" s="26" t="str">
        <f>SUM(I292:I295)</f>
        <v>0</v>
      </c>
      <c r="J296" s="15" t="str">
        <f>SUM(J292:J295)</f>
        <v>0</v>
      </c>
      <c r="K296" s="15" t="str">
        <f>SUM(K292:K295)</f>
        <v>0</v>
      </c>
      <c r="L296" s="15" t="str">
        <f>SUM(L292:L295)</f>
        <v>0</v>
      </c>
      <c r="M296" s="34" t="str">
        <f>SUM(M292:M295)</f>
        <v>0</v>
      </c>
    </row>
    <row r="297" spans="1:13">
      <c r="A297" s="18"/>
      <c r="B297" s="12"/>
      <c r="C297" s="24"/>
      <c r="D297" s="12"/>
      <c r="E297" s="12"/>
      <c r="F297" s="12"/>
      <c r="G297" s="32"/>
      <c r="H297" s="12"/>
      <c r="I297" s="24"/>
      <c r="J297" s="12"/>
      <c r="K297" s="12"/>
      <c r="L297" s="12"/>
      <c r="M297" s="32"/>
    </row>
    <row r="298" spans="1:13">
      <c r="A298" s="19" t="s">
        <v>95</v>
      </c>
      <c r="B298" s="12"/>
      <c r="C298" s="24"/>
      <c r="D298" s="12"/>
      <c r="E298" s="12"/>
      <c r="F298" s="12"/>
      <c r="G298" s="32"/>
      <c r="H298" s="12"/>
      <c r="I298" s="24"/>
      <c r="J298" s="12"/>
      <c r="K298" s="12"/>
      <c r="L298" s="12"/>
      <c r="M298" s="32"/>
    </row>
    <row r="299" spans="1:13">
      <c r="A299" s="20" t="s">
        <v>54</v>
      </c>
      <c r="B299" s="12"/>
      <c r="C299" s="24"/>
      <c r="D299" s="12"/>
      <c r="E299" s="12"/>
      <c r="F299" s="12"/>
      <c r="G299" s="32"/>
      <c r="H299" s="12"/>
      <c r="I299" s="24"/>
      <c r="J299" s="12"/>
      <c r="K299" s="12"/>
      <c r="L299" s="12"/>
      <c r="M299" s="32"/>
    </row>
    <row r="300" spans="1:13">
      <c r="A300" s="20" t="s">
        <v>55</v>
      </c>
      <c r="B300" s="12"/>
      <c r="C300" s="24"/>
      <c r="D300" s="12"/>
      <c r="E300" s="12"/>
      <c r="F300" s="12"/>
      <c r="G300" s="32"/>
      <c r="H300" s="12"/>
      <c r="I300" s="24"/>
      <c r="J300" s="12"/>
      <c r="K300" s="12"/>
      <c r="L300" s="12"/>
      <c r="M300" s="32"/>
    </row>
    <row r="301" spans="1:13">
      <c r="A301" s="20" t="s">
        <v>88</v>
      </c>
      <c r="B301" s="12"/>
      <c r="C301" s="24"/>
      <c r="D301" s="12"/>
      <c r="E301" s="12"/>
      <c r="F301" s="12"/>
      <c r="G301" s="32"/>
      <c r="H301" s="12"/>
      <c r="I301" s="24"/>
      <c r="J301" s="12"/>
      <c r="K301" s="12"/>
      <c r="L301" s="12"/>
      <c r="M301" s="32"/>
    </row>
    <row r="302" spans="1:13">
      <c r="A302" s="20" t="s">
        <v>89</v>
      </c>
      <c r="B302" s="12"/>
      <c r="C302" s="24"/>
      <c r="D302" s="12"/>
      <c r="E302" s="12"/>
      <c r="F302" s="12"/>
      <c r="G302" s="32"/>
      <c r="H302" s="12"/>
      <c r="I302" s="24"/>
      <c r="J302" s="12"/>
      <c r="K302" s="12"/>
      <c r="L302" s="12"/>
      <c r="M302" s="32"/>
    </row>
    <row r="303" spans="1:1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34" t="str">
        <f>SUM(G299:G302)</f>
        <v>0</v>
      </c>
      <c r="H303" s="12"/>
      <c r="I303" s="26" t="str">
        <f>SUM(I299:I302)</f>
        <v>0</v>
      </c>
      <c r="J303" s="15" t="str">
        <f>SUM(J299:J302)</f>
        <v>0</v>
      </c>
      <c r="K303" s="15" t="str">
        <f>SUM(K299:K302)</f>
        <v>0</v>
      </c>
      <c r="L303" s="15" t="str">
        <f>SUM(L299:L302)</f>
        <v>0</v>
      </c>
      <c r="M303" s="34" t="str">
        <f>SUM(M299:M302)</f>
        <v>0</v>
      </c>
    </row>
    <row r="304" spans="1:13">
      <c r="A304" s="18"/>
      <c r="B304" s="12"/>
      <c r="C304" s="24"/>
      <c r="D304" s="12"/>
      <c r="E304" s="12"/>
      <c r="F304" s="12"/>
      <c r="G304" s="32"/>
      <c r="H304" s="12"/>
      <c r="I304" s="24"/>
      <c r="J304" s="12"/>
      <c r="K304" s="12"/>
      <c r="L304" s="12"/>
      <c r="M304" s="32"/>
    </row>
    <row r="305" spans="1:1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35" t="str">
        <f>G247+G254+G261+G268+G275+G282+G289+G296+G303</f>
        <v>0</v>
      </c>
      <c r="H305" s="13"/>
      <c r="I305" s="27" t="str">
        <f>I247+I254+I261+I268+I275+I282+I289+I296+I303</f>
        <v>0</v>
      </c>
      <c r="J305" s="16" t="str">
        <f>J247+J254+J261+J268+J275+J282+J289+J296+J303</f>
        <v>0</v>
      </c>
      <c r="K305" s="16" t="str">
        <f>K247+K254+K261+K268+K275+K282+K289+K296+K303</f>
        <v>0</v>
      </c>
      <c r="L305" s="16" t="str">
        <f>L247+L254+L261+L268+L275+L282+L289+L296+L303</f>
        <v>0</v>
      </c>
      <c r="M305" s="35" t="str">
        <f>M247+M254+M261+M268+M275+M282+M289+M296+M303</f>
        <v>0</v>
      </c>
    </row>
    <row r="306" spans="1:13">
      <c r="A306" s="18"/>
      <c r="B306" s="12"/>
      <c r="C306" s="24"/>
      <c r="D306" s="12"/>
      <c r="E306" s="12"/>
      <c r="F306" s="12"/>
      <c r="G306" s="32"/>
      <c r="H306" s="12"/>
      <c r="I306" s="24"/>
      <c r="J306" s="12"/>
      <c r="K306" s="12"/>
      <c r="L306" s="12"/>
      <c r="M306" s="32"/>
    </row>
    <row r="307" spans="1:1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6" t="str">
        <f>G140+G240+G305</f>
        <v>0</v>
      </c>
      <c r="H307" s="13"/>
      <c r="I307" s="28" t="str">
        <f>I140+I240+I305</f>
        <v>0</v>
      </c>
      <c r="J307" s="30" t="str">
        <f>J140+J240+J305</f>
        <v>0</v>
      </c>
      <c r="K307" s="30" t="str">
        <f>K140+K240+K305</f>
        <v>0</v>
      </c>
      <c r="L307" s="30" t="str">
        <f>L140+L240+L305</f>
        <v>0</v>
      </c>
      <c r="M307" s="36" t="str">
        <f>M140+M240+M305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155</v>
      </c>
    </row>
    <row r="3" spans="1:15">
      <c r="A3" s="7" t="s">
        <v>20</v>
      </c>
    </row>
    <row r="4" spans="1:15">
      <c r="A4" s="8"/>
      <c r="C4" s="11" t="s">
        <v>155</v>
      </c>
      <c r="D4" s="9"/>
      <c r="E4" s="9"/>
      <c r="F4" s="9"/>
      <c r="G4" s="9"/>
      <c r="H4" s="9"/>
      <c r="I4" s="10"/>
      <c r="K4" s="11" t="s">
        <v>164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165</v>
      </c>
      <c r="D5" s="29" t="s">
        <v>166</v>
      </c>
      <c r="E5" s="29" t="s">
        <v>167</v>
      </c>
      <c r="F5" s="29" t="s">
        <v>168</v>
      </c>
      <c r="G5" s="29" t="s">
        <v>169</v>
      </c>
      <c r="H5" s="29" t="s">
        <v>170</v>
      </c>
      <c r="I5" s="31" t="s">
        <v>44</v>
      </c>
      <c r="J5" s="12"/>
      <c r="K5" s="23" t="s">
        <v>171</v>
      </c>
      <c r="L5" s="29" t="s">
        <v>172</v>
      </c>
      <c r="M5" s="31" t="s">
        <v>173</v>
      </c>
      <c r="N5" s="12"/>
      <c r="O5" s="17" t="s">
        <v>174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-603564.46</v>
      </c>
      <c r="D8" s="14"/>
      <c r="E8" s="14">
        <v>4941363.47</v>
      </c>
      <c r="F8" s="14">
        <v>957628.74</v>
      </c>
      <c r="G8" s="14"/>
      <c r="H8" s="14">
        <v>3246702.08</v>
      </c>
      <c r="I8" s="33">
        <v>8542129.83</v>
      </c>
      <c r="J8" s="12"/>
      <c r="K8" s="25">
        <v>115067765.66</v>
      </c>
      <c r="L8" s="14">
        <v>76610174.86</v>
      </c>
      <c r="M8" s="33">
        <v>38457590.8</v>
      </c>
      <c r="N8" s="12"/>
      <c r="O8" s="37">
        <v>168472972.02</v>
      </c>
    </row>
    <row r="9" spans="1:15">
      <c r="A9" s="20" t="s">
        <v>41</v>
      </c>
      <c r="B9" s="12"/>
      <c r="C9" s="25">
        <v>-1387342.26</v>
      </c>
      <c r="D9" s="14"/>
      <c r="E9" s="14">
        <v>5234848.96</v>
      </c>
      <c r="F9" s="14">
        <v>659721.83</v>
      </c>
      <c r="G9" s="14"/>
      <c r="H9" s="14">
        <v>3541467.31</v>
      </c>
      <c r="I9" s="33">
        <v>8048695.84</v>
      </c>
      <c r="J9" s="12"/>
      <c r="K9" s="25">
        <v>115243452.3</v>
      </c>
      <c r="L9" s="14">
        <v>76382974.69</v>
      </c>
      <c r="M9" s="33">
        <v>38860477.61</v>
      </c>
      <c r="N9" s="12"/>
      <c r="O9" s="37">
        <v>170427054.9</v>
      </c>
    </row>
    <row r="10" spans="1:15">
      <c r="A10" s="20" t="s">
        <v>42</v>
      </c>
      <c r="B10" s="12"/>
      <c r="C10" s="25">
        <v>-1113584.81</v>
      </c>
      <c r="D10" s="14"/>
      <c r="E10" s="14">
        <v>5228802.92</v>
      </c>
      <c r="F10" s="14">
        <v>1147392.76</v>
      </c>
      <c r="G10" s="14"/>
      <c r="H10" s="14">
        <v>3878832.78</v>
      </c>
      <c r="I10" s="33">
        <v>9141443.65</v>
      </c>
      <c r="J10" s="12"/>
      <c r="K10" s="25">
        <v>120537599.09</v>
      </c>
      <c r="L10" s="14">
        <v>82234344.92</v>
      </c>
      <c r="M10" s="33">
        <v>38303254.17</v>
      </c>
      <c r="N10" s="12"/>
      <c r="O10" s="37">
        <v>169882838.96</v>
      </c>
    </row>
    <row r="11" spans="1:15">
      <c r="A11" s="20" t="s">
        <v>43</v>
      </c>
      <c r="B11" s="12"/>
      <c r="C11" s="25">
        <v>-252782.57</v>
      </c>
      <c r="D11" s="14"/>
      <c r="E11" s="14">
        <v>5320312.15</v>
      </c>
      <c r="F11" s="14">
        <v>728321.71</v>
      </c>
      <c r="G11" s="14"/>
      <c r="H11" s="14">
        <v>4323592.68</v>
      </c>
      <c r="I11" s="33">
        <v>10119443.97</v>
      </c>
      <c r="J11" s="12"/>
      <c r="K11" s="25">
        <v>117425801.64</v>
      </c>
      <c r="L11" s="14">
        <v>81935608</v>
      </c>
      <c r="M11" s="33">
        <v>35490193.64</v>
      </c>
      <c r="N11" s="12"/>
      <c r="O11" s="37">
        <v>166272916.97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-905075.38</v>
      </c>
      <c r="D15" s="14"/>
      <c r="E15" s="14">
        <v>6651654.31</v>
      </c>
      <c r="F15" s="14">
        <v>936023.83</v>
      </c>
      <c r="G15" s="14"/>
      <c r="H15" s="14">
        <v>-5458487.77</v>
      </c>
      <c r="I15" s="33">
        <v>1224114.99</v>
      </c>
      <c r="J15" s="12"/>
      <c r="K15" s="25">
        <v>114192740.24</v>
      </c>
      <c r="L15" s="14">
        <v>82878895.78</v>
      </c>
      <c r="M15" s="33">
        <v>31313844.46</v>
      </c>
      <c r="N15" s="12"/>
      <c r="O15" s="37">
        <v>149768522.66</v>
      </c>
    </row>
    <row r="16" spans="1:15">
      <c r="A16" s="20" t="s">
        <v>41</v>
      </c>
      <c r="B16" s="12"/>
      <c r="C16" s="25">
        <v>-1576836.23</v>
      </c>
      <c r="D16" s="14"/>
      <c r="E16" s="14">
        <v>6921011.03</v>
      </c>
      <c r="F16" s="14">
        <v>638768.8</v>
      </c>
      <c r="G16" s="14"/>
      <c r="H16" s="14">
        <v>-1920006.73</v>
      </c>
      <c r="I16" s="33">
        <v>4062936.87</v>
      </c>
      <c r="J16" s="12"/>
      <c r="K16" s="25">
        <v>111046346.09</v>
      </c>
      <c r="L16" s="14">
        <v>76014626.77</v>
      </c>
      <c r="M16" s="33">
        <v>35031719.32</v>
      </c>
      <c r="N16" s="12"/>
      <c r="O16" s="37">
        <v>156979570.41</v>
      </c>
    </row>
    <row r="17" spans="1:15">
      <c r="A17" s="20" t="s">
        <v>42</v>
      </c>
      <c r="B17" s="12"/>
      <c r="C17" s="25">
        <v>-1435154.4</v>
      </c>
      <c r="D17" s="14"/>
      <c r="E17" s="14">
        <v>6951794.98</v>
      </c>
      <c r="F17" s="14">
        <v>741329.46</v>
      </c>
      <c r="G17" s="14"/>
      <c r="H17" s="14">
        <v>-6585588.02</v>
      </c>
      <c r="I17" s="33">
        <v>-327617.98</v>
      </c>
      <c r="J17" s="12"/>
      <c r="K17" s="25">
        <v>119153960.19</v>
      </c>
      <c r="L17" s="14">
        <v>84564885.65</v>
      </c>
      <c r="M17" s="33">
        <v>34589074.54</v>
      </c>
      <c r="N17" s="12"/>
      <c r="O17" s="37">
        <v>150861295.66</v>
      </c>
    </row>
    <row r="18" spans="1:15">
      <c r="A18" s="20" t="s">
        <v>43</v>
      </c>
      <c r="B18" s="12"/>
      <c r="C18" s="25">
        <v>-513032.55</v>
      </c>
      <c r="D18" s="14"/>
      <c r="E18" s="14">
        <v>7005953.85</v>
      </c>
      <c r="F18" s="14">
        <v>724262.88</v>
      </c>
      <c r="G18" s="14"/>
      <c r="H18" s="14">
        <v>-7142896.09</v>
      </c>
      <c r="I18" s="33">
        <v>74288.09</v>
      </c>
      <c r="J18" s="12"/>
      <c r="K18" s="25">
        <v>113011131.15</v>
      </c>
      <c r="L18" s="14">
        <v>82225259.83</v>
      </c>
      <c r="M18" s="33">
        <v>30785871.32</v>
      </c>
      <c r="N18" s="12"/>
      <c r="O18" s="37">
        <v>146532928.44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763878</v>
      </c>
      <c r="D22" s="14"/>
      <c r="E22" s="14">
        <v>158809</v>
      </c>
      <c r="F22" s="14">
        <v>144556</v>
      </c>
      <c r="G22" s="14"/>
      <c r="H22" s="14">
        <v>164395</v>
      </c>
      <c r="I22" s="33">
        <v>1231638</v>
      </c>
      <c r="J22" s="12"/>
      <c r="K22" s="25">
        <v>16653421</v>
      </c>
      <c r="L22" s="14">
        <v>14095578</v>
      </c>
      <c r="M22" s="33">
        <v>2557843</v>
      </c>
      <c r="N22" s="12"/>
      <c r="O22" s="37">
        <v>4635584</v>
      </c>
    </row>
    <row r="23" spans="1:15">
      <c r="A23" s="20" t="s">
        <v>41</v>
      </c>
      <c r="B23" s="12"/>
      <c r="C23" s="25">
        <v>763978</v>
      </c>
      <c r="D23" s="14"/>
      <c r="E23" s="14">
        <v>168574</v>
      </c>
      <c r="F23" s="14">
        <v>144845</v>
      </c>
      <c r="G23" s="14"/>
      <c r="H23" s="14">
        <v>210622</v>
      </c>
      <c r="I23" s="33">
        <v>1288019</v>
      </c>
      <c r="J23" s="12"/>
      <c r="K23" s="25">
        <v>17737526</v>
      </c>
      <c r="L23" s="14">
        <v>15141897</v>
      </c>
      <c r="M23" s="33">
        <v>2595629</v>
      </c>
      <c r="N23" s="12"/>
      <c r="O23" s="37">
        <v>4843259</v>
      </c>
    </row>
    <row r="24" spans="1:15">
      <c r="A24" s="20" t="s">
        <v>42</v>
      </c>
      <c r="B24" s="12"/>
      <c r="C24" s="25">
        <v>764192</v>
      </c>
      <c r="D24" s="14"/>
      <c r="E24" s="14">
        <v>188821</v>
      </c>
      <c r="F24" s="14">
        <v>161365</v>
      </c>
      <c r="G24" s="14"/>
      <c r="H24" s="14">
        <v>209128</v>
      </c>
      <c r="I24" s="33">
        <v>1323506</v>
      </c>
      <c r="J24" s="12"/>
      <c r="K24" s="25">
        <v>19475974</v>
      </c>
      <c r="L24" s="14">
        <v>16411824</v>
      </c>
      <c r="M24" s="33">
        <v>3064150</v>
      </c>
      <c r="N24" s="12"/>
      <c r="O24" s="37">
        <v>5327616</v>
      </c>
    </row>
    <row r="25" spans="1:15">
      <c r="A25" s="20" t="s">
        <v>43</v>
      </c>
      <c r="B25" s="12"/>
      <c r="C25" s="25">
        <v>0</v>
      </c>
      <c r="D25" s="14"/>
      <c r="E25" s="14">
        <v>177126</v>
      </c>
      <c r="F25" s="14">
        <v>708284</v>
      </c>
      <c r="G25" s="14">
        <v>29167</v>
      </c>
      <c r="H25" s="14">
        <v>200271</v>
      </c>
      <c r="I25" s="33">
        <v>1114848</v>
      </c>
      <c r="J25" s="12"/>
      <c r="K25" s="25">
        <v>18696350</v>
      </c>
      <c r="L25" s="14">
        <v>15148783</v>
      </c>
      <c r="M25" s="33">
        <v>3547567</v>
      </c>
      <c r="N25" s="12"/>
      <c r="O25" s="37">
        <v>4827969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1031874</v>
      </c>
      <c r="D29" s="14"/>
      <c r="E29" s="14">
        <v>122986</v>
      </c>
      <c r="F29" s="14">
        <v>118067</v>
      </c>
      <c r="G29" s="14"/>
      <c r="H29" s="14">
        <v>98721</v>
      </c>
      <c r="I29" s="33">
        <v>1371648</v>
      </c>
      <c r="J29" s="12"/>
      <c r="K29" s="25">
        <v>37126427</v>
      </c>
      <c r="L29" s="14">
        <v>32430891</v>
      </c>
      <c r="M29" s="33">
        <v>4695536</v>
      </c>
      <c r="N29" s="12"/>
      <c r="O29" s="37">
        <v>6790650</v>
      </c>
    </row>
    <row r="30" spans="1:15">
      <c r="A30" s="20" t="s">
        <v>41</v>
      </c>
      <c r="B30" s="12"/>
      <c r="C30" s="25">
        <v>1031874</v>
      </c>
      <c r="D30" s="14"/>
      <c r="E30" s="14">
        <v>21414</v>
      </c>
      <c r="F30" s="14">
        <v>190149</v>
      </c>
      <c r="G30" s="14"/>
      <c r="H30" s="14">
        <v>91709</v>
      </c>
      <c r="I30" s="33">
        <v>1335146</v>
      </c>
      <c r="J30" s="12"/>
      <c r="K30" s="25">
        <v>40439057</v>
      </c>
      <c r="L30" s="14">
        <v>35585773</v>
      </c>
      <c r="M30" s="33">
        <v>4853284</v>
      </c>
      <c r="N30" s="12"/>
      <c r="O30" s="37">
        <v>7029520</v>
      </c>
    </row>
    <row r="31" spans="1:15">
      <c r="A31" s="20" t="s">
        <v>42</v>
      </c>
      <c r="B31" s="12"/>
      <c r="C31" s="25">
        <v>1031874</v>
      </c>
      <c r="D31" s="14"/>
      <c r="E31" s="14">
        <v>263012</v>
      </c>
      <c r="F31" s="14">
        <v>251490</v>
      </c>
      <c r="G31" s="14"/>
      <c r="H31" s="14">
        <v>92742</v>
      </c>
      <c r="I31" s="33">
        <v>1639118</v>
      </c>
      <c r="J31" s="12"/>
      <c r="K31" s="25">
        <v>41326261</v>
      </c>
      <c r="L31" s="14">
        <v>35936036</v>
      </c>
      <c r="M31" s="33">
        <v>5390225</v>
      </c>
      <c r="N31" s="12"/>
      <c r="O31" s="37">
        <v>7886531</v>
      </c>
    </row>
    <row r="32" spans="1:15">
      <c r="A32" s="20" t="s">
        <v>43</v>
      </c>
      <c r="B32" s="12"/>
      <c r="C32" s="25">
        <v>0</v>
      </c>
      <c r="D32" s="14"/>
      <c r="E32" s="14">
        <v>182455</v>
      </c>
      <c r="F32" s="14">
        <v>814079</v>
      </c>
      <c r="G32" s="14"/>
      <c r="H32" s="14">
        <v>95589</v>
      </c>
      <c r="I32" s="33">
        <v>1092123</v>
      </c>
      <c r="J32" s="12"/>
      <c r="K32" s="25">
        <v>39877308</v>
      </c>
      <c r="L32" s="14">
        <v>34720791</v>
      </c>
      <c r="M32" s="33">
        <v>5156517</v>
      </c>
      <c r="N32" s="12"/>
      <c r="O32" s="37">
        <v>6414943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1132171</v>
      </c>
      <c r="D36" s="14"/>
      <c r="E36" s="14">
        <v>243487</v>
      </c>
      <c r="F36" s="14">
        <v>171807</v>
      </c>
      <c r="G36" s="14"/>
      <c r="H36" s="14">
        <v>148286</v>
      </c>
      <c r="I36" s="33">
        <v>1695751</v>
      </c>
      <c r="J36" s="12"/>
      <c r="K36" s="25">
        <v>16009700</v>
      </c>
      <c r="L36" s="14">
        <v>14798978</v>
      </c>
      <c r="M36" s="33">
        <v>1210722</v>
      </c>
      <c r="N36" s="12"/>
      <c r="O36" s="37">
        <v>3600874</v>
      </c>
    </row>
    <row r="37" spans="1:15">
      <c r="A37" s="20" t="s">
        <v>41</v>
      </c>
      <c r="B37" s="12"/>
      <c r="C37" s="25">
        <v>1133023</v>
      </c>
      <c r="D37" s="14"/>
      <c r="E37" s="14">
        <v>282559</v>
      </c>
      <c r="F37" s="14">
        <v>251936</v>
      </c>
      <c r="G37" s="14"/>
      <c r="H37" s="14">
        <v>202715</v>
      </c>
      <c r="I37" s="33">
        <v>1870233</v>
      </c>
      <c r="J37" s="12"/>
      <c r="K37" s="25">
        <v>19542675</v>
      </c>
      <c r="L37" s="14">
        <v>17964905</v>
      </c>
      <c r="M37" s="33">
        <v>1577770</v>
      </c>
      <c r="N37" s="12"/>
      <c r="O37" s="37">
        <v>4164329</v>
      </c>
    </row>
    <row r="38" spans="1:15">
      <c r="A38" s="20" t="s">
        <v>42</v>
      </c>
      <c r="B38" s="12"/>
      <c r="C38" s="25">
        <v>1134742</v>
      </c>
      <c r="D38" s="14"/>
      <c r="E38" s="14">
        <v>203309</v>
      </c>
      <c r="F38" s="14">
        <v>243583</v>
      </c>
      <c r="G38" s="14"/>
      <c r="H38" s="14">
        <v>212166</v>
      </c>
      <c r="I38" s="33">
        <v>1793800</v>
      </c>
      <c r="J38" s="12"/>
      <c r="K38" s="25">
        <v>22624400</v>
      </c>
      <c r="L38" s="14">
        <v>20983852</v>
      </c>
      <c r="M38" s="33">
        <v>1640548</v>
      </c>
      <c r="N38" s="12"/>
      <c r="O38" s="37">
        <v>4165493</v>
      </c>
    </row>
    <row r="39" spans="1:15">
      <c r="A39" s="20" t="s">
        <v>43</v>
      </c>
      <c r="B39" s="12"/>
      <c r="C39" s="25">
        <v>1136043</v>
      </c>
      <c r="D39" s="14"/>
      <c r="E39" s="14">
        <v>219342</v>
      </c>
      <c r="F39" s="14">
        <v>667617</v>
      </c>
      <c r="G39" s="14"/>
      <c r="H39" s="14">
        <v>198326</v>
      </c>
      <c r="I39" s="33">
        <v>2221328</v>
      </c>
      <c r="J39" s="12"/>
      <c r="K39" s="25">
        <v>20462326</v>
      </c>
      <c r="L39" s="14">
        <v>18732647</v>
      </c>
      <c r="M39" s="33">
        <v>1729679</v>
      </c>
      <c r="N39" s="12"/>
      <c r="O39" s="37">
        <v>4324925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998228</v>
      </c>
      <c r="D43" s="14"/>
      <c r="E43" s="14">
        <v>638447</v>
      </c>
      <c r="F43" s="14">
        <v>102577</v>
      </c>
      <c r="G43" s="14"/>
      <c r="H43" s="14">
        <v>10548</v>
      </c>
      <c r="I43" s="33">
        <v>1749800</v>
      </c>
      <c r="J43" s="12"/>
      <c r="K43" s="25">
        <v>10322536</v>
      </c>
      <c r="L43" s="14">
        <v>8826397</v>
      </c>
      <c r="M43" s="33">
        <v>1496139</v>
      </c>
      <c r="N43" s="12"/>
      <c r="O43" s="37">
        <v>4027678</v>
      </c>
    </row>
    <row r="44" spans="1:15">
      <c r="A44" s="20" t="s">
        <v>41</v>
      </c>
      <c r="B44" s="12"/>
      <c r="C44" s="25">
        <v>998359</v>
      </c>
      <c r="D44" s="14"/>
      <c r="E44" s="14">
        <v>708098</v>
      </c>
      <c r="F44" s="14">
        <v>195203</v>
      </c>
      <c r="G44" s="14"/>
      <c r="H44" s="14">
        <v>13739</v>
      </c>
      <c r="I44" s="33">
        <v>1915399</v>
      </c>
      <c r="J44" s="12"/>
      <c r="K44" s="25">
        <v>10414717</v>
      </c>
      <c r="L44" s="14">
        <v>8983220</v>
      </c>
      <c r="M44" s="33">
        <v>1431497</v>
      </c>
      <c r="N44" s="12"/>
      <c r="O44" s="37">
        <v>4234605</v>
      </c>
    </row>
    <row r="45" spans="1:15">
      <c r="A45" s="20" t="s">
        <v>42</v>
      </c>
      <c r="B45" s="12"/>
      <c r="C45" s="25">
        <v>998638</v>
      </c>
      <c r="D45" s="14"/>
      <c r="E45" s="14">
        <v>114171</v>
      </c>
      <c r="F45" s="14">
        <v>221451</v>
      </c>
      <c r="G45" s="14"/>
      <c r="H45" s="14">
        <v>13933</v>
      </c>
      <c r="I45" s="33">
        <v>1348193</v>
      </c>
      <c r="J45" s="12"/>
      <c r="K45" s="25">
        <v>9194229</v>
      </c>
      <c r="L45" s="14">
        <v>7582816</v>
      </c>
      <c r="M45" s="33">
        <v>1611413</v>
      </c>
      <c r="N45" s="12"/>
      <c r="O45" s="37">
        <v>3808845</v>
      </c>
    </row>
    <row r="46" spans="1:15">
      <c r="A46" s="20" t="s">
        <v>43</v>
      </c>
      <c r="B46" s="12"/>
      <c r="C46" s="25"/>
      <c r="D46" s="14"/>
      <c r="E46" s="14">
        <v>120277</v>
      </c>
      <c r="F46" s="14">
        <v>526885</v>
      </c>
      <c r="G46" s="14"/>
      <c r="H46" s="14">
        <v>13324</v>
      </c>
      <c r="I46" s="33">
        <v>660486</v>
      </c>
      <c r="J46" s="12"/>
      <c r="K46" s="25">
        <v>9223802</v>
      </c>
      <c r="L46" s="14">
        <v>7317819</v>
      </c>
      <c r="M46" s="33">
        <v>1905983</v>
      </c>
      <c r="N46" s="12"/>
      <c r="O46" s="37">
        <v>2634622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-783743.41</v>
      </c>
      <c r="D50" s="14"/>
      <c r="E50" s="14">
        <v>3870069.91</v>
      </c>
      <c r="F50" s="14">
        <v>1353728.19</v>
      </c>
      <c r="G50" s="14"/>
      <c r="H50" s="14">
        <v>101923.22</v>
      </c>
      <c r="I50" s="33">
        <v>4541977.91</v>
      </c>
      <c r="J50" s="12"/>
      <c r="K50" s="25">
        <v>73227423.31</v>
      </c>
      <c r="L50" s="14">
        <v>47941507.78</v>
      </c>
      <c r="M50" s="33">
        <v>25285915.53</v>
      </c>
      <c r="N50" s="12"/>
      <c r="O50" s="37">
        <v>198527655.1</v>
      </c>
    </row>
    <row r="51" spans="1:15">
      <c r="A51" s="20" t="s">
        <v>41</v>
      </c>
      <c r="B51" s="12"/>
      <c r="C51" s="25">
        <v>-1201905.08</v>
      </c>
      <c r="D51" s="14"/>
      <c r="E51" s="14">
        <v>4887312.11</v>
      </c>
      <c r="F51" s="14">
        <v>1078830.17</v>
      </c>
      <c r="G51" s="14"/>
      <c r="H51" s="14">
        <v>47216.67</v>
      </c>
      <c r="I51" s="33">
        <v>4811453.87</v>
      </c>
      <c r="J51" s="12"/>
      <c r="K51" s="25">
        <v>74681308.03</v>
      </c>
      <c r="L51" s="14">
        <v>49261836.49</v>
      </c>
      <c r="M51" s="33">
        <v>25419471.54</v>
      </c>
      <c r="N51" s="12"/>
      <c r="O51" s="37">
        <v>203004354.32</v>
      </c>
    </row>
    <row r="52" spans="1:15">
      <c r="A52" s="20" t="s">
        <v>42</v>
      </c>
      <c r="B52" s="12"/>
      <c r="C52" s="25">
        <v>-974501.56</v>
      </c>
      <c r="D52" s="14"/>
      <c r="E52" s="14">
        <v>4909435.56</v>
      </c>
      <c r="F52" s="14">
        <v>1175362.13</v>
      </c>
      <c r="G52" s="14"/>
      <c r="H52" s="14">
        <v>91581.83</v>
      </c>
      <c r="I52" s="33">
        <v>5201877.96</v>
      </c>
      <c r="J52" s="12"/>
      <c r="K52" s="25">
        <v>75178479.2</v>
      </c>
      <c r="L52" s="14">
        <v>49391683.91</v>
      </c>
      <c r="M52" s="33">
        <v>25786795.29</v>
      </c>
      <c r="N52" s="12"/>
      <c r="O52" s="37">
        <v>204400460.26</v>
      </c>
    </row>
    <row r="53" spans="1:15">
      <c r="A53" s="20" t="s">
        <v>43</v>
      </c>
      <c r="B53" s="12"/>
      <c r="C53" s="25">
        <v>-738865.08</v>
      </c>
      <c r="D53" s="14"/>
      <c r="E53" s="14">
        <v>4927684.03</v>
      </c>
      <c r="F53" s="14">
        <v>678716.63</v>
      </c>
      <c r="G53" s="14"/>
      <c r="H53" s="14">
        <v>7812.22</v>
      </c>
      <c r="I53" s="33">
        <v>4875347.8</v>
      </c>
      <c r="J53" s="12"/>
      <c r="K53" s="25">
        <v>83113826.16</v>
      </c>
      <c r="L53" s="14">
        <v>54081784.46</v>
      </c>
      <c r="M53" s="33">
        <v>29032041.7</v>
      </c>
      <c r="N53" s="12"/>
      <c r="O53" s="37">
        <v>204353990.8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132858</v>
      </c>
      <c r="D57" s="14"/>
      <c r="E57" s="14">
        <v>11161288</v>
      </c>
      <c r="F57" s="14">
        <v>1534634</v>
      </c>
      <c r="G57" s="14">
        <v>4891202</v>
      </c>
      <c r="H57" s="14">
        <v>-57089</v>
      </c>
      <c r="I57" s="33">
        <v>17662893</v>
      </c>
      <c r="J57" s="12"/>
      <c r="K57" s="25">
        <v>102862903</v>
      </c>
      <c r="L57" s="14">
        <v>44587177</v>
      </c>
      <c r="M57" s="33">
        <v>58275726</v>
      </c>
      <c r="N57" s="12"/>
      <c r="O57" s="37">
        <v>285279688</v>
      </c>
    </row>
    <row r="58" spans="1:15">
      <c r="A58" s="20" t="s">
        <v>41</v>
      </c>
      <c r="B58" s="12"/>
      <c r="C58" s="25">
        <v>330813</v>
      </c>
      <c r="D58" s="14"/>
      <c r="E58" s="14">
        <v>11166387</v>
      </c>
      <c r="F58" s="14">
        <v>1524022</v>
      </c>
      <c r="G58" s="14">
        <v>3773172</v>
      </c>
      <c r="H58" s="14">
        <v>114877</v>
      </c>
      <c r="I58" s="33">
        <v>16909271</v>
      </c>
      <c r="J58" s="12"/>
      <c r="K58" s="25">
        <v>111991360</v>
      </c>
      <c r="L58" s="14">
        <v>42453508</v>
      </c>
      <c r="M58" s="33">
        <v>69537852</v>
      </c>
      <c r="N58" s="12"/>
      <c r="O58" s="37">
        <v>301456268</v>
      </c>
    </row>
    <row r="59" spans="1:15">
      <c r="A59" s="20" t="s">
        <v>42</v>
      </c>
      <c r="B59" s="12"/>
      <c r="C59" s="25">
        <v>217584</v>
      </c>
      <c r="D59" s="14"/>
      <c r="E59" s="14">
        <v>11353813</v>
      </c>
      <c r="F59" s="14">
        <v>1419072</v>
      </c>
      <c r="G59" s="14">
        <v>519341</v>
      </c>
      <c r="H59" s="14">
        <v>365732</v>
      </c>
      <c r="I59" s="33">
        <v>13875542</v>
      </c>
      <c r="J59" s="12"/>
      <c r="K59" s="25">
        <v>120625026</v>
      </c>
      <c r="L59" s="14">
        <v>41254199</v>
      </c>
      <c r="M59" s="33">
        <v>79370827</v>
      </c>
      <c r="N59" s="12"/>
      <c r="O59" s="37">
        <v>324969396</v>
      </c>
    </row>
    <row r="60" spans="1:15">
      <c r="A60" s="20" t="s">
        <v>43</v>
      </c>
      <c r="B60" s="12"/>
      <c r="C60" s="25">
        <v>2388</v>
      </c>
      <c r="D60" s="14">
        <v>0</v>
      </c>
      <c r="E60" s="14">
        <v>11600977</v>
      </c>
      <c r="F60" s="14">
        <v>1355586</v>
      </c>
      <c r="G60" s="14">
        <v>-889182</v>
      </c>
      <c r="H60" s="14">
        <v>378207</v>
      </c>
      <c r="I60" s="33">
        <v>12447976</v>
      </c>
      <c r="J60" s="12"/>
      <c r="K60" s="25">
        <v>133023000</v>
      </c>
      <c r="L60" s="14">
        <v>45024486</v>
      </c>
      <c r="M60" s="33">
        <v>87998514</v>
      </c>
      <c r="N60" s="12"/>
      <c r="O60" s="37">
        <v>324170483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4292510.73</v>
      </c>
      <c r="D64" s="14">
        <v>0</v>
      </c>
      <c r="E64" s="14">
        <v>1958159.71</v>
      </c>
      <c r="F64" s="14">
        <v>435154.81</v>
      </c>
      <c r="G64" s="14">
        <v>0</v>
      </c>
      <c r="H64" s="14">
        <v>2156927.27</v>
      </c>
      <c r="I64" s="33">
        <v>8842752.52</v>
      </c>
      <c r="J64" s="12"/>
      <c r="K64" s="25">
        <v>359038172.63</v>
      </c>
      <c r="L64" s="14">
        <v>342589458.8</v>
      </c>
      <c r="M64" s="33">
        <v>16448713.83</v>
      </c>
      <c r="N64" s="12"/>
      <c r="O64" s="37">
        <v>52357366.87</v>
      </c>
    </row>
    <row r="65" spans="1:15">
      <c r="A65" s="20" t="s">
        <v>41</v>
      </c>
      <c r="B65" s="12"/>
      <c r="C65" s="25">
        <v>5757496.92</v>
      </c>
      <c r="D65" s="14">
        <v>0</v>
      </c>
      <c r="E65" s="14">
        <v>1944583.58</v>
      </c>
      <c r="F65" s="14">
        <v>335210.66</v>
      </c>
      <c r="G65" s="14">
        <v>0</v>
      </c>
      <c r="H65" s="14">
        <v>1805327.69</v>
      </c>
      <c r="I65" s="33">
        <v>9842618.85</v>
      </c>
      <c r="J65" s="12"/>
      <c r="K65" s="25">
        <v>368792414.75</v>
      </c>
      <c r="L65" s="14">
        <v>350807315.09</v>
      </c>
      <c r="M65" s="33">
        <v>17985099.66</v>
      </c>
      <c r="N65" s="12"/>
      <c r="O65" s="37">
        <v>54631075.29</v>
      </c>
    </row>
    <row r="66" spans="1:15">
      <c r="A66" s="20" t="s">
        <v>42</v>
      </c>
      <c r="B66" s="12"/>
      <c r="C66" s="25">
        <v>8043528.44</v>
      </c>
      <c r="D66" s="14">
        <v>0</v>
      </c>
      <c r="E66" s="14">
        <v>1934839.55</v>
      </c>
      <c r="F66" s="14">
        <v>445948.81</v>
      </c>
      <c r="G66" s="14">
        <v>0</v>
      </c>
      <c r="H66" s="14">
        <v>2068453.44</v>
      </c>
      <c r="I66" s="33">
        <v>12492770.24</v>
      </c>
      <c r="J66" s="12"/>
      <c r="K66" s="25">
        <v>361434489.57</v>
      </c>
      <c r="L66" s="14">
        <v>345374186.74</v>
      </c>
      <c r="M66" s="33">
        <v>16060302.83</v>
      </c>
      <c r="N66" s="12"/>
      <c r="O66" s="37">
        <v>54366401.94</v>
      </c>
    </row>
    <row r="67" spans="1:15">
      <c r="A67" s="20" t="s">
        <v>43</v>
      </c>
      <c r="B67" s="12"/>
      <c r="C67" s="25">
        <v>6163160.29</v>
      </c>
      <c r="D67" s="14">
        <v>0</v>
      </c>
      <c r="E67" s="14">
        <v>1956501.57</v>
      </c>
      <c r="F67" s="14">
        <v>650087.24</v>
      </c>
      <c r="G67" s="14">
        <v>13821110.9</v>
      </c>
      <c r="H67" s="14">
        <v>1710326.4</v>
      </c>
      <c r="I67" s="33">
        <v>24301186.4</v>
      </c>
      <c r="J67" s="12"/>
      <c r="K67" s="25">
        <v>336675688.81</v>
      </c>
      <c r="L67" s="14">
        <v>322190251.8</v>
      </c>
      <c r="M67" s="33">
        <v>14485437.01</v>
      </c>
      <c r="N67" s="12"/>
      <c r="O67" s="37">
        <v>63686325.46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32"/>
      <c r="N72" s="12"/>
      <c r="O72" s="18"/>
    </row>
    <row r="73" spans="1:15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32"/>
      <c r="N73" s="12"/>
      <c r="O73" s="18"/>
    </row>
    <row r="74" spans="1:15">
      <c r="A74" s="20" t="s">
        <v>57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5234</v>
      </c>
      <c r="D78" s="14">
        <v>0</v>
      </c>
      <c r="E78" s="14">
        <v>6461762</v>
      </c>
      <c r="F78" s="14">
        <v>1437044</v>
      </c>
      <c r="G78" s="14">
        <v>1059236</v>
      </c>
      <c r="H78" s="14">
        <v>246327</v>
      </c>
      <c r="I78" s="33">
        <v>9209603</v>
      </c>
      <c r="J78" s="12"/>
      <c r="K78" s="25">
        <v>47132955</v>
      </c>
      <c r="L78" s="14">
        <v>23486560</v>
      </c>
      <c r="M78" s="33">
        <v>23646395</v>
      </c>
      <c r="N78" s="12"/>
      <c r="O78" s="37">
        <v>144820617</v>
      </c>
    </row>
    <row r="79" spans="1:15">
      <c r="A79" s="20" t="s">
        <v>41</v>
      </c>
      <c r="B79" s="12"/>
      <c r="C79" s="25">
        <v>18702</v>
      </c>
      <c r="D79" s="14">
        <v>0</v>
      </c>
      <c r="E79" s="14">
        <v>6619859</v>
      </c>
      <c r="F79" s="14">
        <v>1068546</v>
      </c>
      <c r="G79" s="14">
        <v>1059236</v>
      </c>
      <c r="H79" s="14">
        <v>220401</v>
      </c>
      <c r="I79" s="33">
        <v>8986744</v>
      </c>
      <c r="J79" s="12"/>
      <c r="K79" s="25">
        <v>49992804</v>
      </c>
      <c r="L79" s="14">
        <v>23718659</v>
      </c>
      <c r="M79" s="33">
        <v>26274145</v>
      </c>
      <c r="N79" s="12"/>
      <c r="O79" s="37">
        <v>151612364</v>
      </c>
    </row>
    <row r="80" spans="1:15">
      <c r="A80" s="20" t="s">
        <v>42</v>
      </c>
      <c r="B80" s="12"/>
      <c r="C80" s="25">
        <v>3259</v>
      </c>
      <c r="D80" s="14"/>
      <c r="E80" s="14">
        <v>6600968</v>
      </c>
      <c r="F80" s="14">
        <v>1525391</v>
      </c>
      <c r="G80" s="14">
        <v>162676</v>
      </c>
      <c r="H80" s="14">
        <v>244341</v>
      </c>
      <c r="I80" s="33">
        <v>8536635</v>
      </c>
      <c r="J80" s="12"/>
      <c r="K80" s="25">
        <v>54655674</v>
      </c>
      <c r="L80" s="14">
        <v>25444314</v>
      </c>
      <c r="M80" s="33">
        <v>29211360</v>
      </c>
      <c r="N80" s="12"/>
      <c r="O80" s="37">
        <v>163213403</v>
      </c>
    </row>
    <row r="81" spans="1:15">
      <c r="A81" s="20" t="s">
        <v>43</v>
      </c>
      <c r="B81" s="12"/>
      <c r="C81" s="25">
        <v>4179</v>
      </c>
      <c r="D81" s="14"/>
      <c r="E81" s="14">
        <v>6462838</v>
      </c>
      <c r="F81" s="14">
        <v>1340232</v>
      </c>
      <c r="G81" s="14">
        <v>162676</v>
      </c>
      <c r="H81" s="14">
        <v>222261</v>
      </c>
      <c r="I81" s="33">
        <v>8192186</v>
      </c>
      <c r="J81" s="12"/>
      <c r="K81" s="25">
        <v>57174728</v>
      </c>
      <c r="L81" s="14">
        <v>27529245</v>
      </c>
      <c r="M81" s="33">
        <v>29645483</v>
      </c>
      <c r="N81" s="12"/>
      <c r="O81" s="37">
        <v>176374538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-1051194.17</v>
      </c>
      <c r="D85" s="14"/>
      <c r="E85" s="14">
        <v>7168351.25</v>
      </c>
      <c r="F85" s="14">
        <v>1040356.77</v>
      </c>
      <c r="G85" s="14"/>
      <c r="H85" s="14">
        <v>3267760.1</v>
      </c>
      <c r="I85" s="33">
        <v>10425273.95</v>
      </c>
      <c r="J85" s="12"/>
      <c r="K85" s="25">
        <v>163351135.34</v>
      </c>
      <c r="L85" s="14">
        <v>110722001.07</v>
      </c>
      <c r="M85" s="33">
        <v>52629134.27</v>
      </c>
      <c r="N85" s="12"/>
      <c r="O85" s="37">
        <v>184311676.27</v>
      </c>
    </row>
    <row r="86" spans="1:15">
      <c r="A86" s="20" t="s">
        <v>41</v>
      </c>
      <c r="B86" s="12"/>
      <c r="C86" s="25">
        <v>-2691094.11</v>
      </c>
      <c r="D86" s="14"/>
      <c r="E86" s="14">
        <v>7159289.78</v>
      </c>
      <c r="F86" s="14">
        <v>609795.79</v>
      </c>
      <c r="G86" s="14"/>
      <c r="H86" s="14">
        <v>971405.17</v>
      </c>
      <c r="I86" s="33">
        <v>6049396.63</v>
      </c>
      <c r="J86" s="12"/>
      <c r="K86" s="25">
        <v>166785839.46</v>
      </c>
      <c r="L86" s="14">
        <v>112856575.7</v>
      </c>
      <c r="M86" s="33">
        <v>53929263.76</v>
      </c>
      <c r="N86" s="12"/>
      <c r="O86" s="37">
        <v>186546543.33</v>
      </c>
    </row>
    <row r="87" spans="1:15">
      <c r="A87" s="20" t="s">
        <v>42</v>
      </c>
      <c r="B87" s="12"/>
      <c r="C87" s="25">
        <v>-2200729.26</v>
      </c>
      <c r="D87" s="14"/>
      <c r="E87" s="14">
        <v>7159368.27</v>
      </c>
      <c r="F87" s="14">
        <v>1250431.89</v>
      </c>
      <c r="G87" s="14"/>
      <c r="H87" s="14">
        <v>3930555.08</v>
      </c>
      <c r="I87" s="33">
        <v>10139625.98</v>
      </c>
      <c r="J87" s="12"/>
      <c r="K87" s="25">
        <v>169381765.05</v>
      </c>
      <c r="L87" s="14">
        <v>117981832.48</v>
      </c>
      <c r="M87" s="33">
        <v>51399932.57</v>
      </c>
      <c r="N87" s="12"/>
      <c r="O87" s="37">
        <v>193645351.89</v>
      </c>
    </row>
    <row r="88" spans="1:15">
      <c r="A88" s="20" t="s">
        <v>43</v>
      </c>
      <c r="B88" s="12"/>
      <c r="C88" s="25">
        <v>-927196.46</v>
      </c>
      <c r="D88" s="14"/>
      <c r="E88" s="14">
        <v>7178876.25</v>
      </c>
      <c r="F88" s="14">
        <v>782937.89</v>
      </c>
      <c r="G88" s="14"/>
      <c r="H88" s="14">
        <v>4389556.54</v>
      </c>
      <c r="I88" s="33">
        <v>11424174.22</v>
      </c>
      <c r="J88" s="12"/>
      <c r="K88" s="25">
        <v>162890249.53</v>
      </c>
      <c r="L88" s="14">
        <v>115113733.4</v>
      </c>
      <c r="M88" s="33">
        <v>47776516.13</v>
      </c>
      <c r="N88" s="12"/>
      <c r="O88" s="37">
        <v>189932059.84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-16067798</v>
      </c>
      <c r="D92" s="14">
        <v>0</v>
      </c>
      <c r="E92" s="14">
        <v>3237330</v>
      </c>
      <c r="F92" s="14">
        <v>140272</v>
      </c>
      <c r="G92" s="14">
        <v>0</v>
      </c>
      <c r="H92" s="14">
        <v>288416</v>
      </c>
      <c r="I92" s="33">
        <v>-12401780</v>
      </c>
      <c r="J92" s="12"/>
      <c r="K92" s="25">
        <v>110353046</v>
      </c>
      <c r="L92" s="14">
        <v>95747236</v>
      </c>
      <c r="M92" s="33">
        <v>14605810</v>
      </c>
      <c r="N92" s="12"/>
      <c r="O92" s="37">
        <v>38397323</v>
      </c>
    </row>
    <row r="93" spans="1:15">
      <c r="A93" s="20" t="s">
        <v>41</v>
      </c>
      <c r="B93" s="12"/>
      <c r="C93" s="25">
        <v>-10623965</v>
      </c>
      <c r="D93" s="14">
        <v>0</v>
      </c>
      <c r="E93" s="14">
        <v>2310036</v>
      </c>
      <c r="F93" s="14">
        <v>153428</v>
      </c>
      <c r="G93" s="14">
        <v>0</v>
      </c>
      <c r="H93" s="14">
        <v>318088</v>
      </c>
      <c r="I93" s="33">
        <v>-7842413</v>
      </c>
      <c r="J93" s="12"/>
      <c r="K93" s="25">
        <v>96228694</v>
      </c>
      <c r="L93" s="14">
        <v>84418686</v>
      </c>
      <c r="M93" s="33">
        <v>11810008</v>
      </c>
      <c r="N93" s="12"/>
      <c r="O93" s="37">
        <v>36657770</v>
      </c>
    </row>
    <row r="94" spans="1:15">
      <c r="A94" s="20" t="s">
        <v>42</v>
      </c>
      <c r="B94" s="12"/>
      <c r="C94" s="25">
        <v>-14586955</v>
      </c>
      <c r="D94" s="14">
        <v>0</v>
      </c>
      <c r="E94" s="14">
        <v>2124716</v>
      </c>
      <c r="F94" s="14">
        <v>282875</v>
      </c>
      <c r="G94" s="14"/>
      <c r="H94" s="14">
        <v>419342</v>
      </c>
      <c r="I94" s="33">
        <v>-11760022</v>
      </c>
      <c r="J94" s="12"/>
      <c r="K94" s="25">
        <v>76104450</v>
      </c>
      <c r="L94" s="14">
        <v>67148804</v>
      </c>
      <c r="M94" s="33">
        <v>8955646</v>
      </c>
      <c r="N94" s="12"/>
      <c r="O94" s="37">
        <v>29240906</v>
      </c>
    </row>
    <row r="95" spans="1:15">
      <c r="A95" s="20" t="s">
        <v>43</v>
      </c>
      <c r="B95" s="12"/>
      <c r="C95" s="25">
        <v>-18530134</v>
      </c>
      <c r="D95" s="14">
        <v>0</v>
      </c>
      <c r="E95" s="14">
        <v>1609620</v>
      </c>
      <c r="F95" s="14">
        <v>208377</v>
      </c>
      <c r="G95" s="14">
        <v>0</v>
      </c>
      <c r="H95" s="14">
        <v>489339</v>
      </c>
      <c r="I95" s="33">
        <v>-16222798</v>
      </c>
      <c r="J95" s="12"/>
      <c r="K95" s="25">
        <v>65195333</v>
      </c>
      <c r="L95" s="14">
        <v>57946621</v>
      </c>
      <c r="M95" s="33">
        <v>7248712</v>
      </c>
      <c r="N95" s="12"/>
      <c r="O95" s="37">
        <v>21970110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-15597755</v>
      </c>
      <c r="D99" s="14">
        <v>0</v>
      </c>
      <c r="E99" s="14">
        <v>7387370</v>
      </c>
      <c r="F99" s="14">
        <v>311815</v>
      </c>
      <c r="G99" s="14">
        <v>0</v>
      </c>
      <c r="H99" s="14">
        <v>564513</v>
      </c>
      <c r="I99" s="33">
        <v>-7334057</v>
      </c>
      <c r="J99" s="12"/>
      <c r="K99" s="25">
        <v>191243807</v>
      </c>
      <c r="L99" s="14">
        <v>160328963</v>
      </c>
      <c r="M99" s="33">
        <v>30914844</v>
      </c>
      <c r="N99" s="12"/>
      <c r="O99" s="37">
        <v>113212522</v>
      </c>
    </row>
    <row r="100" spans="1:15">
      <c r="A100" s="20" t="s">
        <v>41</v>
      </c>
      <c r="B100" s="12"/>
      <c r="C100" s="25">
        <v>-12387257</v>
      </c>
      <c r="D100" s="14">
        <v>0</v>
      </c>
      <c r="E100" s="14">
        <v>7551826</v>
      </c>
      <c r="F100" s="14">
        <v>380279</v>
      </c>
      <c r="G100" s="14">
        <v>0</v>
      </c>
      <c r="H100" s="14">
        <v>803567</v>
      </c>
      <c r="I100" s="33">
        <v>-3651585</v>
      </c>
      <c r="J100" s="12"/>
      <c r="K100" s="25">
        <v>198237049</v>
      </c>
      <c r="L100" s="14">
        <v>167218206</v>
      </c>
      <c r="M100" s="33">
        <v>31018843</v>
      </c>
      <c r="N100" s="12"/>
      <c r="O100" s="37">
        <v>117937588</v>
      </c>
    </row>
    <row r="101" spans="1:15">
      <c r="A101" s="20" t="s">
        <v>42</v>
      </c>
      <c r="B101" s="12"/>
      <c r="C101" s="25">
        <v>-5798977</v>
      </c>
      <c r="D101" s="14">
        <v>0</v>
      </c>
      <c r="E101" s="14">
        <v>7528107</v>
      </c>
      <c r="F101" s="14">
        <v>355477</v>
      </c>
      <c r="G101" s="14">
        <v>0</v>
      </c>
      <c r="H101" s="14">
        <v>1321339</v>
      </c>
      <c r="I101" s="33">
        <v>3405946</v>
      </c>
      <c r="J101" s="12"/>
      <c r="K101" s="25">
        <v>190107848</v>
      </c>
      <c r="L101" s="14">
        <v>161994563</v>
      </c>
      <c r="M101" s="33">
        <v>28113285</v>
      </c>
      <c r="N101" s="12"/>
      <c r="O101" s="37">
        <v>121482382</v>
      </c>
    </row>
    <row r="102" spans="1:15">
      <c r="A102" s="20" t="s">
        <v>43</v>
      </c>
      <c r="B102" s="12"/>
      <c r="C102" s="25">
        <v>-15553012</v>
      </c>
      <c r="D102" s="14"/>
      <c r="E102" s="14">
        <v>7424565</v>
      </c>
      <c r="F102" s="14">
        <v>415376</v>
      </c>
      <c r="G102" s="14"/>
      <c r="H102" s="14">
        <v>1636743</v>
      </c>
      <c r="I102" s="33">
        <v>-6076328</v>
      </c>
      <c r="J102" s="12"/>
      <c r="K102" s="25">
        <v>191093605</v>
      </c>
      <c r="L102" s="14">
        <v>162241497</v>
      </c>
      <c r="M102" s="33">
        <v>28852108</v>
      </c>
      <c r="N102" s="12"/>
      <c r="O102" s="37">
        <v>116842849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21772104</v>
      </c>
      <c r="D106" s="14">
        <v>176579723</v>
      </c>
      <c r="E106" s="14">
        <v>11056762</v>
      </c>
      <c r="F106" s="14">
        <v>2287983</v>
      </c>
      <c r="G106" s="14">
        <v>0</v>
      </c>
      <c r="H106" s="14">
        <v>564794</v>
      </c>
      <c r="I106" s="33">
        <v>212261366</v>
      </c>
      <c r="J106" s="12"/>
      <c r="K106" s="25">
        <v>420195945</v>
      </c>
      <c r="L106" s="14">
        <v>341218160</v>
      </c>
      <c r="M106" s="33">
        <v>78977785</v>
      </c>
      <c r="N106" s="12"/>
      <c r="O106" s="37">
        <v>523078791</v>
      </c>
    </row>
    <row r="107" spans="1:15">
      <c r="A107" s="20" t="s">
        <v>41</v>
      </c>
      <c r="B107" s="12"/>
      <c r="C107" s="25">
        <v>27535280</v>
      </c>
      <c r="D107" s="14">
        <v>179250681</v>
      </c>
      <c r="E107" s="14">
        <v>11826085</v>
      </c>
      <c r="F107" s="14">
        <v>1356524</v>
      </c>
      <c r="G107" s="14">
        <v>0</v>
      </c>
      <c r="H107" s="14">
        <v>407598</v>
      </c>
      <c r="I107" s="33">
        <v>220376168</v>
      </c>
      <c r="J107" s="12"/>
      <c r="K107" s="25">
        <v>433518871</v>
      </c>
      <c r="L107" s="14">
        <v>356793508</v>
      </c>
      <c r="M107" s="33">
        <v>76725363</v>
      </c>
      <c r="N107" s="12"/>
      <c r="O107" s="37">
        <v>526613359</v>
      </c>
    </row>
    <row r="108" spans="1:15">
      <c r="A108" s="20" t="s">
        <v>42</v>
      </c>
      <c r="B108" s="12"/>
      <c r="C108" s="25">
        <v>34681258</v>
      </c>
      <c r="D108" s="14">
        <v>182131747</v>
      </c>
      <c r="E108" s="14">
        <v>11667690</v>
      </c>
      <c r="F108" s="14">
        <v>1667833</v>
      </c>
      <c r="G108" s="14">
        <v>0</v>
      </c>
      <c r="H108" s="14">
        <v>1008835</v>
      </c>
      <c r="I108" s="33">
        <v>231157363</v>
      </c>
      <c r="J108" s="12"/>
      <c r="K108" s="25">
        <v>452656158</v>
      </c>
      <c r="L108" s="14">
        <v>371395464</v>
      </c>
      <c r="M108" s="33">
        <v>81260694</v>
      </c>
      <c r="N108" s="12"/>
      <c r="O108" s="37">
        <v>541005779</v>
      </c>
    </row>
    <row r="109" spans="1:15">
      <c r="A109" s="20" t="s">
        <v>43</v>
      </c>
      <c r="B109" s="12"/>
      <c r="C109" s="25">
        <v>31143475</v>
      </c>
      <c r="D109" s="14">
        <v>174590104</v>
      </c>
      <c r="E109" s="14">
        <v>11655660</v>
      </c>
      <c r="F109" s="14">
        <v>1703615</v>
      </c>
      <c r="G109" s="14"/>
      <c r="H109" s="14">
        <v>669098</v>
      </c>
      <c r="I109" s="33">
        <v>219761952</v>
      </c>
      <c r="J109" s="12"/>
      <c r="K109" s="25">
        <v>455812355</v>
      </c>
      <c r="L109" s="14">
        <v>378013825</v>
      </c>
      <c r="M109" s="33">
        <v>77798530</v>
      </c>
      <c r="N109" s="12"/>
      <c r="O109" s="37">
        <v>528312512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-791723.24</v>
      </c>
      <c r="D113" s="14"/>
      <c r="E113" s="14">
        <v>9223184.27</v>
      </c>
      <c r="F113" s="14">
        <v>1590615.35</v>
      </c>
      <c r="G113" s="14"/>
      <c r="H113" s="14">
        <v>4920434.02</v>
      </c>
      <c r="I113" s="33">
        <v>14942510.4</v>
      </c>
      <c r="J113" s="12"/>
      <c r="K113" s="25">
        <v>196954840.82</v>
      </c>
      <c r="L113" s="14">
        <v>129173062</v>
      </c>
      <c r="M113" s="33">
        <v>67781778.82</v>
      </c>
      <c r="N113" s="12"/>
      <c r="O113" s="37">
        <v>213091856.66</v>
      </c>
    </row>
    <row r="114" spans="1:15">
      <c r="A114" s="20" t="s">
        <v>41</v>
      </c>
      <c r="B114" s="12"/>
      <c r="C114" s="25">
        <v>-3473286.47</v>
      </c>
      <c r="D114" s="14"/>
      <c r="E114" s="14">
        <v>9269061.06</v>
      </c>
      <c r="F114" s="14">
        <v>1110667.17</v>
      </c>
      <c r="G114" s="14"/>
      <c r="H114" s="14">
        <v>6341461.69</v>
      </c>
      <c r="I114" s="33">
        <v>13247903.45</v>
      </c>
      <c r="J114" s="12"/>
      <c r="K114" s="25">
        <v>215458202.66</v>
      </c>
      <c r="L114" s="14">
        <v>148394063.36</v>
      </c>
      <c r="M114" s="33">
        <v>67064139.3</v>
      </c>
      <c r="N114" s="12"/>
      <c r="O114" s="37">
        <v>212857335.45</v>
      </c>
    </row>
    <row r="115" spans="1:15">
      <c r="A115" s="20" t="s">
        <v>42</v>
      </c>
      <c r="B115" s="12"/>
      <c r="C115" s="25">
        <v>-1770829.33</v>
      </c>
      <c r="D115" s="14"/>
      <c r="E115" s="14">
        <v>9597634.71</v>
      </c>
      <c r="F115" s="14">
        <v>1352194.45</v>
      </c>
      <c r="G115" s="14"/>
      <c r="H115" s="14">
        <v>5970056.8</v>
      </c>
      <c r="I115" s="33">
        <v>15149056.63</v>
      </c>
      <c r="J115" s="12"/>
      <c r="K115" s="25">
        <v>196522587.05</v>
      </c>
      <c r="L115" s="14">
        <v>131008379.65</v>
      </c>
      <c r="M115" s="33">
        <v>65514207.4</v>
      </c>
      <c r="N115" s="12"/>
      <c r="O115" s="37">
        <v>215573260.52</v>
      </c>
    </row>
    <row r="116" spans="1:15">
      <c r="A116" s="20" t="s">
        <v>43</v>
      </c>
      <c r="B116" s="12"/>
      <c r="C116" s="25">
        <v>-256681.65</v>
      </c>
      <c r="D116" s="14"/>
      <c r="E116" s="14">
        <v>9656242.28</v>
      </c>
      <c r="F116" s="14">
        <v>1199993.12</v>
      </c>
      <c r="G116" s="14"/>
      <c r="H116" s="14">
        <v>6864356.42</v>
      </c>
      <c r="I116" s="33">
        <v>17463910.17</v>
      </c>
      <c r="J116" s="12"/>
      <c r="K116" s="25">
        <v>218976710.11</v>
      </c>
      <c r="L116" s="14">
        <v>154923685.71</v>
      </c>
      <c r="M116" s="33">
        <v>64053024.4</v>
      </c>
      <c r="N116" s="12"/>
      <c r="O116" s="37">
        <v>216184478.87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11954</v>
      </c>
      <c r="D120" s="14">
        <v>0</v>
      </c>
      <c r="E120" s="14">
        <v>17054636</v>
      </c>
      <c r="F120" s="14">
        <v>3622728</v>
      </c>
      <c r="G120" s="14">
        <v>0</v>
      </c>
      <c r="H120" s="14">
        <v>200887</v>
      </c>
      <c r="I120" s="33">
        <v>20890205</v>
      </c>
      <c r="J120" s="12"/>
      <c r="K120" s="25">
        <v>204930798</v>
      </c>
      <c r="L120" s="14">
        <v>103705604</v>
      </c>
      <c r="M120" s="33">
        <v>101225194</v>
      </c>
      <c r="N120" s="12"/>
      <c r="O120" s="37">
        <v>336273221</v>
      </c>
    </row>
    <row r="121" spans="1:15">
      <c r="A121" s="20" t="s">
        <v>41</v>
      </c>
      <c r="B121" s="12"/>
      <c r="C121" s="25">
        <v>9243</v>
      </c>
      <c r="D121" s="14">
        <v>0</v>
      </c>
      <c r="E121" s="14">
        <v>16962531</v>
      </c>
      <c r="F121" s="14">
        <v>2991182</v>
      </c>
      <c r="G121" s="14">
        <v>0</v>
      </c>
      <c r="H121" s="14">
        <v>259156</v>
      </c>
      <c r="I121" s="33">
        <v>20222112</v>
      </c>
      <c r="J121" s="12"/>
      <c r="K121" s="25">
        <v>233801460</v>
      </c>
      <c r="L121" s="14">
        <v>115504601</v>
      </c>
      <c r="M121" s="33">
        <v>118296859</v>
      </c>
      <c r="N121" s="12"/>
      <c r="O121" s="37">
        <v>366066470</v>
      </c>
    </row>
    <row r="122" spans="1:15">
      <c r="A122" s="20" t="s">
        <v>42</v>
      </c>
      <c r="B122" s="12"/>
      <c r="C122" s="25">
        <v>5013</v>
      </c>
      <c r="D122" s="14">
        <v>0</v>
      </c>
      <c r="E122" s="14">
        <v>16361084</v>
      </c>
      <c r="F122" s="14">
        <v>3094710</v>
      </c>
      <c r="G122" s="14">
        <v>0</v>
      </c>
      <c r="H122" s="14">
        <v>176895</v>
      </c>
      <c r="I122" s="33">
        <v>19637702</v>
      </c>
      <c r="J122" s="12"/>
      <c r="K122" s="25">
        <v>206086035</v>
      </c>
      <c r="L122" s="14">
        <v>100827687</v>
      </c>
      <c r="M122" s="33">
        <v>105258348</v>
      </c>
      <c r="N122" s="12"/>
      <c r="O122" s="37">
        <v>364931099</v>
      </c>
    </row>
    <row r="123" spans="1:15">
      <c r="A123" s="20" t="s">
        <v>43</v>
      </c>
      <c r="B123" s="12"/>
      <c r="C123" s="25">
        <v>14929</v>
      </c>
      <c r="D123" s="14"/>
      <c r="E123" s="14">
        <v>15751912</v>
      </c>
      <c r="F123" s="14">
        <v>3152432</v>
      </c>
      <c r="G123" s="14">
        <v>0</v>
      </c>
      <c r="H123" s="14">
        <v>365929</v>
      </c>
      <c r="I123" s="33">
        <v>19285202</v>
      </c>
      <c r="J123" s="12"/>
      <c r="K123" s="25">
        <v>227373440</v>
      </c>
      <c r="L123" s="14">
        <v>123939356</v>
      </c>
      <c r="M123" s="33">
        <v>103434084</v>
      </c>
      <c r="N123" s="12"/>
      <c r="O123" s="37">
        <v>385461694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234826990</v>
      </c>
      <c r="D127" s="14"/>
      <c r="E127" s="14">
        <v>11365632</v>
      </c>
      <c r="F127" s="14">
        <v>4290863</v>
      </c>
      <c r="G127" s="14"/>
      <c r="H127" s="14">
        <v>2546788</v>
      </c>
      <c r="I127" s="33">
        <v>253030273</v>
      </c>
      <c r="J127" s="12"/>
      <c r="K127" s="25">
        <v>676478643</v>
      </c>
      <c r="L127" s="14">
        <v>561769187</v>
      </c>
      <c r="M127" s="33">
        <v>114709456</v>
      </c>
      <c r="N127" s="12"/>
      <c r="O127" s="37">
        <v>563569343</v>
      </c>
    </row>
    <row r="128" spans="1:15">
      <c r="A128" s="20" t="s">
        <v>41</v>
      </c>
      <c r="B128" s="12"/>
      <c r="C128" s="25">
        <v>225071480</v>
      </c>
      <c r="D128" s="14"/>
      <c r="E128" s="14">
        <v>11436654</v>
      </c>
      <c r="F128" s="14">
        <v>2594604</v>
      </c>
      <c r="G128" s="14"/>
      <c r="H128" s="14">
        <v>34617038</v>
      </c>
      <c r="I128" s="33">
        <v>273719776</v>
      </c>
      <c r="J128" s="12"/>
      <c r="K128" s="25">
        <v>660003656</v>
      </c>
      <c r="L128" s="14">
        <v>537275352</v>
      </c>
      <c r="M128" s="33">
        <v>122728304</v>
      </c>
      <c r="N128" s="12"/>
      <c r="O128" s="37">
        <v>600375508</v>
      </c>
    </row>
    <row r="129" spans="1:15">
      <c r="A129" s="20" t="s">
        <v>42</v>
      </c>
      <c r="B129" s="12"/>
      <c r="C129" s="25">
        <v>212600415</v>
      </c>
      <c r="D129" s="14"/>
      <c r="E129" s="14">
        <v>11390844</v>
      </c>
      <c r="F129" s="14">
        <v>3683169</v>
      </c>
      <c r="G129" s="14"/>
      <c r="H129" s="14">
        <v>2209396</v>
      </c>
      <c r="I129" s="33">
        <v>229883824</v>
      </c>
      <c r="J129" s="12"/>
      <c r="K129" s="25">
        <v>630657175</v>
      </c>
      <c r="L129" s="14">
        <v>475851651</v>
      </c>
      <c r="M129" s="33">
        <v>154805524</v>
      </c>
      <c r="N129" s="12"/>
      <c r="O129" s="37">
        <v>590372994</v>
      </c>
    </row>
    <row r="130" spans="1:15">
      <c r="A130" s="20" t="s">
        <v>43</v>
      </c>
      <c r="B130" s="12"/>
      <c r="C130" s="25">
        <v>175095580</v>
      </c>
      <c r="D130" s="14"/>
      <c r="E130" s="14">
        <v>11269782</v>
      </c>
      <c r="F130" s="14">
        <v>3056661</v>
      </c>
      <c r="G130" s="14"/>
      <c r="H130" s="14">
        <v>3458463</v>
      </c>
      <c r="I130" s="33">
        <v>192880486</v>
      </c>
      <c r="J130" s="12"/>
      <c r="K130" s="25">
        <v>629373841</v>
      </c>
      <c r="L130" s="14">
        <v>433766953</v>
      </c>
      <c r="M130" s="33">
        <v>195606888</v>
      </c>
      <c r="N130" s="12"/>
      <c r="O130" s="37">
        <v>597137210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-609667.97</v>
      </c>
      <c r="D134" s="14"/>
      <c r="E134" s="14">
        <v>6482772.59</v>
      </c>
      <c r="F134" s="14">
        <v>1400793.65</v>
      </c>
      <c r="G134" s="14"/>
      <c r="H134" s="14">
        <v>-4829774.33</v>
      </c>
      <c r="I134" s="33">
        <v>2444123.94</v>
      </c>
      <c r="J134" s="12"/>
      <c r="K134" s="25">
        <v>154349725.81</v>
      </c>
      <c r="L134" s="14">
        <v>113716261.81</v>
      </c>
      <c r="M134" s="33">
        <v>40633464</v>
      </c>
      <c r="N134" s="12"/>
      <c r="O134" s="37">
        <v>136177948.99</v>
      </c>
    </row>
    <row r="135" spans="1:15">
      <c r="A135" s="20" t="s">
        <v>41</v>
      </c>
      <c r="B135" s="12"/>
      <c r="C135" s="25">
        <v>-2822642.92</v>
      </c>
      <c r="D135" s="14"/>
      <c r="E135" s="14">
        <v>6492091.58</v>
      </c>
      <c r="F135" s="14">
        <v>989853.74</v>
      </c>
      <c r="G135" s="14"/>
      <c r="H135" s="14">
        <v>-2286166.02</v>
      </c>
      <c r="I135" s="33">
        <v>2373136.38</v>
      </c>
      <c r="J135" s="12"/>
      <c r="K135" s="25">
        <v>159237257.55</v>
      </c>
      <c r="L135" s="14">
        <v>113715831.63</v>
      </c>
      <c r="M135" s="33">
        <v>45521425.92</v>
      </c>
      <c r="N135" s="12"/>
      <c r="O135" s="37">
        <v>142304091.45</v>
      </c>
    </row>
    <row r="136" spans="1:15">
      <c r="A136" s="20" t="s">
        <v>42</v>
      </c>
      <c r="B136" s="12"/>
      <c r="C136" s="25">
        <v>-1361742.99</v>
      </c>
      <c r="D136" s="14"/>
      <c r="E136" s="14">
        <v>6695776.1</v>
      </c>
      <c r="F136" s="14">
        <v>1628692.51</v>
      </c>
      <c r="G136" s="14"/>
      <c r="H136" s="14">
        <v>-5925881.12</v>
      </c>
      <c r="I136" s="33">
        <v>1036844.5</v>
      </c>
      <c r="J136" s="12"/>
      <c r="K136" s="25">
        <v>157969002.14</v>
      </c>
      <c r="L136" s="14">
        <v>114851632.3</v>
      </c>
      <c r="M136" s="33">
        <v>43117369.84</v>
      </c>
      <c r="N136" s="12"/>
      <c r="O136" s="37">
        <v>141878916.72</v>
      </c>
    </row>
    <row r="137" spans="1:15">
      <c r="A137" s="20" t="s">
        <v>43</v>
      </c>
      <c r="B137" s="12"/>
      <c r="C137" s="25">
        <v>-496571.12</v>
      </c>
      <c r="D137" s="14"/>
      <c r="E137" s="14">
        <v>6798254.45</v>
      </c>
      <c r="F137" s="14">
        <v>1531347.3</v>
      </c>
      <c r="G137" s="14"/>
      <c r="H137" s="14">
        <v>-7366627.14</v>
      </c>
      <c r="I137" s="33">
        <v>466403.49</v>
      </c>
      <c r="J137" s="12"/>
      <c r="K137" s="25">
        <v>149619186.57</v>
      </c>
      <c r="L137" s="14">
        <v>109206019.66</v>
      </c>
      <c r="M137" s="33">
        <v>40413166.91</v>
      </c>
      <c r="N137" s="12"/>
      <c r="O137" s="37">
        <v>137092289.28</v>
      </c>
    </row>
    <row r="138" spans="1:15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34" t="str">
        <f>SUM(M134:M137)</f>
        <v>0</v>
      </c>
      <c r="N138" s="12"/>
      <c r="O138" s="38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35" t="str">
        <f>I12+I19+I26+I33+I40+I47+I54+I61+I68+I75+I82+I89+I96+I103+I110+I117+I124+I131+I138</f>
        <v>0</v>
      </c>
      <c r="J140" s="13"/>
      <c r="K140" s="27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35" t="str">
        <f>M12+M19+M26+M33+M40+M47+M54+M61+M68+M75+M82+M89+M96+M103+M110+M117+M124+M131+M138</f>
        <v>0</v>
      </c>
      <c r="N140" s="13"/>
      <c r="O140" s="39" t="str">
        <f>O12+O19+O26+O33+O40+O47+O54+O61+O68+O75+O82+O89+O96+O103+O110+O117+O124+O131+O138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68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1750</v>
      </c>
      <c r="D143" s="14">
        <v>0</v>
      </c>
      <c r="E143" s="14">
        <v>1910295</v>
      </c>
      <c r="F143" s="14">
        <v>1902</v>
      </c>
      <c r="G143" s="14">
        <v>0</v>
      </c>
      <c r="H143" s="14">
        <v>1371123</v>
      </c>
      <c r="I143" s="33">
        <v>3285070</v>
      </c>
      <c r="J143" s="12"/>
      <c r="K143" s="25">
        <v>15644244</v>
      </c>
      <c r="L143" s="14">
        <v>9776503</v>
      </c>
      <c r="M143" s="33">
        <v>5867741</v>
      </c>
      <c r="N143" s="12"/>
      <c r="O143" s="37">
        <v>26445866</v>
      </c>
    </row>
    <row r="144" spans="1:15">
      <c r="A144" s="20" t="s">
        <v>41</v>
      </c>
      <c r="B144" s="12"/>
      <c r="C144" s="25">
        <v>1750</v>
      </c>
      <c r="D144" s="14">
        <v>0</v>
      </c>
      <c r="E144" s="14">
        <v>2203023</v>
      </c>
      <c r="F144" s="14">
        <v>11686</v>
      </c>
      <c r="G144" s="14">
        <v>0</v>
      </c>
      <c r="H144" s="14">
        <v>2302683</v>
      </c>
      <c r="I144" s="33">
        <v>4519142</v>
      </c>
      <c r="J144" s="12"/>
      <c r="K144" s="25">
        <v>16403451</v>
      </c>
      <c r="L144" s="14">
        <v>10530102</v>
      </c>
      <c r="M144" s="33">
        <v>5873349</v>
      </c>
      <c r="N144" s="12"/>
      <c r="O144" s="37">
        <v>29279166</v>
      </c>
    </row>
    <row r="145" spans="1:15">
      <c r="A145" s="20" t="s">
        <v>42</v>
      </c>
      <c r="B145" s="12"/>
      <c r="C145" s="25">
        <v>1750</v>
      </c>
      <c r="D145" s="14">
        <v>0</v>
      </c>
      <c r="E145" s="14">
        <v>2201784</v>
      </c>
      <c r="F145" s="14">
        <v>11351</v>
      </c>
      <c r="G145" s="14">
        <v>0</v>
      </c>
      <c r="H145" s="14">
        <v>2353667</v>
      </c>
      <c r="I145" s="33">
        <v>4568552</v>
      </c>
      <c r="J145" s="12"/>
      <c r="K145" s="25">
        <v>18014611</v>
      </c>
      <c r="L145" s="14">
        <v>11111490</v>
      </c>
      <c r="M145" s="33">
        <v>6903121</v>
      </c>
      <c r="N145" s="12"/>
      <c r="O145" s="37">
        <v>30638793</v>
      </c>
    </row>
    <row r="146" spans="1:15">
      <c r="A146" s="20" t="s">
        <v>43</v>
      </c>
      <c r="B146" s="12"/>
      <c r="C146" s="25">
        <v>1750</v>
      </c>
      <c r="D146" s="14">
        <v>0</v>
      </c>
      <c r="E146" s="14">
        <v>2216486</v>
      </c>
      <c r="F146" s="14">
        <v>36620</v>
      </c>
      <c r="G146" s="14">
        <v>0</v>
      </c>
      <c r="H146" s="14">
        <v>3524889</v>
      </c>
      <c r="I146" s="33">
        <v>5779745</v>
      </c>
      <c r="J146" s="12"/>
      <c r="K146" s="25">
        <v>17591941</v>
      </c>
      <c r="L146" s="14">
        <v>10375116</v>
      </c>
      <c r="M146" s="33">
        <v>7216825</v>
      </c>
      <c r="N146" s="12"/>
      <c r="O146" s="37">
        <v>33017782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69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11530009</v>
      </c>
      <c r="D150" s="14">
        <v>10550000</v>
      </c>
      <c r="E150" s="14">
        <v>284008</v>
      </c>
      <c r="F150" s="14">
        <v>76871</v>
      </c>
      <c r="G150" s="14">
        <v>741886</v>
      </c>
      <c r="H150" s="14">
        <v>7905068</v>
      </c>
      <c r="I150" s="33">
        <v>31087842</v>
      </c>
      <c r="J150" s="12"/>
      <c r="K150" s="25">
        <v>3270402</v>
      </c>
      <c r="L150" s="14">
        <v>1372086</v>
      </c>
      <c r="M150" s="33">
        <v>1898316</v>
      </c>
      <c r="N150" s="12"/>
      <c r="O150" s="37">
        <v>56365018</v>
      </c>
    </row>
    <row r="151" spans="1:15">
      <c r="A151" s="20" t="s">
        <v>41</v>
      </c>
      <c r="B151" s="12"/>
      <c r="C151" s="25">
        <v>14361673</v>
      </c>
      <c r="D151" s="14">
        <v>8365000</v>
      </c>
      <c r="E151" s="14">
        <v>253156</v>
      </c>
      <c r="F151" s="14">
        <v>154182</v>
      </c>
      <c r="G151" s="14">
        <v>252338</v>
      </c>
      <c r="H151" s="14">
        <v>13928671</v>
      </c>
      <c r="I151" s="33">
        <v>37315020</v>
      </c>
      <c r="J151" s="12"/>
      <c r="K151" s="25">
        <v>3463247</v>
      </c>
      <c r="L151" s="14">
        <v>1466059</v>
      </c>
      <c r="M151" s="33">
        <v>1997188</v>
      </c>
      <c r="N151" s="12"/>
      <c r="O151" s="37">
        <v>62265797</v>
      </c>
    </row>
    <row r="152" spans="1:15">
      <c r="A152" s="20" t="s">
        <v>42</v>
      </c>
      <c r="B152" s="12"/>
      <c r="C152" s="25">
        <v>15481792</v>
      </c>
      <c r="D152" s="14">
        <v>5915000</v>
      </c>
      <c r="E152" s="14">
        <v>255304</v>
      </c>
      <c r="F152" s="14">
        <v>148359</v>
      </c>
      <c r="G152" s="14">
        <v>1451475</v>
      </c>
      <c r="H152" s="14">
        <v>15156198</v>
      </c>
      <c r="I152" s="33">
        <v>38408128</v>
      </c>
      <c r="J152" s="12"/>
      <c r="K152" s="25">
        <v>3544119</v>
      </c>
      <c r="L152" s="14">
        <v>1547079</v>
      </c>
      <c r="M152" s="33">
        <v>1997040</v>
      </c>
      <c r="N152" s="12"/>
      <c r="O152" s="37">
        <v>62686820</v>
      </c>
    </row>
    <row r="153" spans="1:15">
      <c r="A153" s="20" t="s">
        <v>43</v>
      </c>
      <c r="B153" s="12"/>
      <c r="C153" s="25">
        <v>12763547</v>
      </c>
      <c r="D153" s="14">
        <v>2240000</v>
      </c>
      <c r="E153" s="14">
        <v>255304</v>
      </c>
      <c r="F153" s="14">
        <v>108121</v>
      </c>
      <c r="G153" s="14">
        <v>1993558</v>
      </c>
      <c r="H153" s="14">
        <v>19369236</v>
      </c>
      <c r="I153" s="33">
        <v>36729766</v>
      </c>
      <c r="J153" s="12"/>
      <c r="K153" s="25">
        <v>3881143</v>
      </c>
      <c r="L153" s="14">
        <v>1663439</v>
      </c>
      <c r="M153" s="33">
        <v>2217704</v>
      </c>
      <c r="N153" s="12"/>
      <c r="O153" s="37">
        <v>62395333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278469</v>
      </c>
      <c r="D157" s="14">
        <v>8511</v>
      </c>
      <c r="E157" s="14">
        <v>277243</v>
      </c>
      <c r="F157" s="14">
        <v>116723</v>
      </c>
      <c r="G157" s="14">
        <v>1298641</v>
      </c>
      <c r="H157" s="14">
        <v>271923</v>
      </c>
      <c r="I157" s="33">
        <v>2251510</v>
      </c>
      <c r="J157" s="12"/>
      <c r="K157" s="25">
        <v>7951343</v>
      </c>
      <c r="L157" s="14">
        <v>3605463</v>
      </c>
      <c r="M157" s="33">
        <v>4345880</v>
      </c>
      <c r="N157" s="12"/>
      <c r="O157" s="37">
        <v>21733040.65</v>
      </c>
    </row>
    <row r="158" spans="1:15">
      <c r="A158" s="20" t="s">
        <v>41</v>
      </c>
      <c r="B158" s="12"/>
      <c r="C158" s="25">
        <v>928107</v>
      </c>
      <c r="D158" s="14">
        <v>8513</v>
      </c>
      <c r="E158" s="14">
        <v>277946</v>
      </c>
      <c r="F158" s="14">
        <v>97226</v>
      </c>
      <c r="G158" s="14">
        <v>581480.77</v>
      </c>
      <c r="H158" s="14">
        <v>0</v>
      </c>
      <c r="I158" s="33">
        <v>1893272.77</v>
      </c>
      <c r="J158" s="12"/>
      <c r="K158" s="25">
        <v>8975417</v>
      </c>
      <c r="L158" s="14">
        <v>4370607.28</v>
      </c>
      <c r="M158" s="33">
        <v>4604809.72</v>
      </c>
      <c r="N158" s="12"/>
      <c r="O158" s="37">
        <v>21429957.33</v>
      </c>
    </row>
    <row r="159" spans="1:15">
      <c r="A159" s="20" t="s">
        <v>42</v>
      </c>
      <c r="B159" s="12"/>
      <c r="C159" s="25">
        <v>3407670</v>
      </c>
      <c r="D159" s="14">
        <v>8517</v>
      </c>
      <c r="E159" s="14">
        <v>278989</v>
      </c>
      <c r="F159" s="14">
        <v>131531</v>
      </c>
      <c r="G159" s="14">
        <v>1498539</v>
      </c>
      <c r="H159" s="14">
        <v>33021</v>
      </c>
      <c r="I159" s="33">
        <v>5358267</v>
      </c>
      <c r="J159" s="12"/>
      <c r="K159" s="25">
        <v>8099557</v>
      </c>
      <c r="L159" s="14">
        <v>3695325</v>
      </c>
      <c r="M159" s="33">
        <v>4404232</v>
      </c>
      <c r="N159" s="12"/>
      <c r="O159" s="37">
        <v>24778276</v>
      </c>
    </row>
    <row r="160" spans="1:15">
      <c r="A160" s="20" t="s">
        <v>43</v>
      </c>
      <c r="B160" s="12"/>
      <c r="C160" s="25">
        <v>3481165</v>
      </c>
      <c r="D160" s="14">
        <v>8518</v>
      </c>
      <c r="E160" s="14">
        <v>326184</v>
      </c>
      <c r="F160" s="14">
        <v>120766</v>
      </c>
      <c r="G160" s="14">
        <v>1485317</v>
      </c>
      <c r="H160" s="14">
        <v>129551</v>
      </c>
      <c r="I160" s="33">
        <v>5551501</v>
      </c>
      <c r="J160" s="12"/>
      <c r="K160" s="25">
        <v>7775139</v>
      </c>
      <c r="L160" s="14">
        <v>3224321</v>
      </c>
      <c r="M160" s="33">
        <v>4550818</v>
      </c>
      <c r="N160" s="12"/>
      <c r="O160" s="37">
        <v>24720441.33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71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14859974.36</v>
      </c>
      <c r="D164" s="14">
        <v>14735582.29</v>
      </c>
      <c r="E164" s="14">
        <v>1324567.57</v>
      </c>
      <c r="F164" s="14">
        <v>322779</v>
      </c>
      <c r="G164" s="14">
        <v>0</v>
      </c>
      <c r="H164" s="14">
        <v>1207074.96</v>
      </c>
      <c r="I164" s="33">
        <v>32449978.18</v>
      </c>
      <c r="J164" s="12"/>
      <c r="K164" s="25">
        <v>31998139.33</v>
      </c>
      <c r="L164" s="14">
        <v>22183905.96</v>
      </c>
      <c r="M164" s="33">
        <v>9814233.37</v>
      </c>
      <c r="N164" s="12"/>
      <c r="O164" s="37">
        <v>67111355.55</v>
      </c>
    </row>
    <row r="165" spans="1:15">
      <c r="A165" s="20" t="s">
        <v>41</v>
      </c>
      <c r="B165" s="12"/>
      <c r="C165" s="25">
        <v>13542841.36</v>
      </c>
      <c r="D165" s="14">
        <v>14778810.12</v>
      </c>
      <c r="E165" s="14">
        <v>1340805.38</v>
      </c>
      <c r="F165" s="14">
        <v>295524.67</v>
      </c>
      <c r="G165" s="14">
        <v>0</v>
      </c>
      <c r="H165" s="14">
        <v>1204700.89</v>
      </c>
      <c r="I165" s="33">
        <v>31162682.42</v>
      </c>
      <c r="J165" s="12"/>
      <c r="K165" s="25">
        <v>30478389.74</v>
      </c>
      <c r="L165" s="14">
        <v>21441116.1</v>
      </c>
      <c r="M165" s="33">
        <v>9037273.64</v>
      </c>
      <c r="N165" s="12"/>
      <c r="O165" s="37">
        <v>67538428.28</v>
      </c>
    </row>
    <row r="166" spans="1:15">
      <c r="A166" s="20" t="s">
        <v>42</v>
      </c>
      <c r="B166" s="12"/>
      <c r="C166" s="25">
        <v>16609552.23</v>
      </c>
      <c r="D166" s="14">
        <v>14842723.71</v>
      </c>
      <c r="E166" s="14">
        <v>1377467.94</v>
      </c>
      <c r="F166" s="14">
        <v>427485.09</v>
      </c>
      <c r="G166" s="14">
        <v>0</v>
      </c>
      <c r="H166" s="14">
        <v>24836.65</v>
      </c>
      <c r="I166" s="33">
        <v>33282065.62</v>
      </c>
      <c r="J166" s="12"/>
      <c r="K166" s="25">
        <v>30702055.49</v>
      </c>
      <c r="L166" s="14">
        <v>22006185.98</v>
      </c>
      <c r="M166" s="33">
        <v>8695869.51</v>
      </c>
      <c r="N166" s="12"/>
      <c r="O166" s="37">
        <v>68735594.43</v>
      </c>
    </row>
    <row r="167" spans="1:15">
      <c r="A167" s="20" t="s">
        <v>43</v>
      </c>
      <c r="B167" s="12"/>
      <c r="C167" s="25">
        <v>17265560.42</v>
      </c>
      <c r="D167" s="14">
        <v>14986749.92</v>
      </c>
      <c r="E167" s="14">
        <v>1531019.17</v>
      </c>
      <c r="F167" s="14">
        <v>497358.54</v>
      </c>
      <c r="G167" s="14">
        <v>0</v>
      </c>
      <c r="H167" s="14">
        <v>432627.47</v>
      </c>
      <c r="I167" s="33">
        <v>34713315.52</v>
      </c>
      <c r="J167" s="12"/>
      <c r="K167" s="25">
        <v>28049064.64</v>
      </c>
      <c r="L167" s="14">
        <v>19446026.37</v>
      </c>
      <c r="M167" s="33">
        <v>8603038.27</v>
      </c>
      <c r="N167" s="12"/>
      <c r="O167" s="37">
        <v>69734025.65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72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268155.64</v>
      </c>
      <c r="D171" s="14"/>
      <c r="E171" s="14">
        <v>139657.77</v>
      </c>
      <c r="F171" s="14">
        <v>207586.14</v>
      </c>
      <c r="G171" s="14"/>
      <c r="H171" s="14">
        <v>72341.75</v>
      </c>
      <c r="I171" s="33">
        <v>687741.3</v>
      </c>
      <c r="J171" s="12"/>
      <c r="K171" s="25">
        <v>12453217.35</v>
      </c>
      <c r="L171" s="14">
        <v>6118410.77</v>
      </c>
      <c r="M171" s="33">
        <v>6334806.58</v>
      </c>
      <c r="N171" s="12"/>
      <c r="O171" s="37">
        <v>74671978.73</v>
      </c>
    </row>
    <row r="172" spans="1:15">
      <c r="A172" s="20" t="s">
        <v>41</v>
      </c>
      <c r="B172" s="12"/>
      <c r="C172" s="25">
        <v>-408141.4</v>
      </c>
      <c r="D172" s="14"/>
      <c r="E172" s="14">
        <v>593077.17</v>
      </c>
      <c r="F172" s="14">
        <v>92837.92</v>
      </c>
      <c r="G172" s="14"/>
      <c r="H172" s="14">
        <v>47462.23</v>
      </c>
      <c r="I172" s="33">
        <v>325235.92</v>
      </c>
      <c r="J172" s="12"/>
      <c r="K172" s="25">
        <v>16294910.23</v>
      </c>
      <c r="L172" s="14">
        <v>7952394.26</v>
      </c>
      <c r="M172" s="33">
        <v>8342515.97</v>
      </c>
      <c r="N172" s="12"/>
      <c r="O172" s="37">
        <v>75957046.76</v>
      </c>
    </row>
    <row r="173" spans="1:15">
      <c r="A173" s="20" t="s">
        <v>42</v>
      </c>
      <c r="B173" s="12"/>
      <c r="C173" s="25">
        <v>-399019.73</v>
      </c>
      <c r="D173" s="14"/>
      <c r="E173" s="14">
        <v>577534.02</v>
      </c>
      <c r="F173" s="14">
        <v>85284.48</v>
      </c>
      <c r="G173" s="14"/>
      <c r="H173" s="14">
        <v>53910.96</v>
      </c>
      <c r="I173" s="33">
        <v>317709.73</v>
      </c>
      <c r="J173" s="12"/>
      <c r="K173" s="25">
        <v>16335056.17</v>
      </c>
      <c r="L173" s="14">
        <v>9532761.99</v>
      </c>
      <c r="M173" s="33">
        <v>6802294.18</v>
      </c>
      <c r="N173" s="12"/>
      <c r="O173" s="37">
        <v>74260885.2</v>
      </c>
    </row>
    <row r="174" spans="1:15">
      <c r="A174" s="20" t="s">
        <v>43</v>
      </c>
      <c r="B174" s="12"/>
      <c r="C174" s="25">
        <v>584721.67</v>
      </c>
      <c r="D174" s="14"/>
      <c r="E174" s="14">
        <v>587763.02</v>
      </c>
      <c r="F174" s="14">
        <v>239336.27</v>
      </c>
      <c r="G174" s="14"/>
      <c r="H174" s="14">
        <v>-462956.26</v>
      </c>
      <c r="I174" s="33">
        <v>948864.7</v>
      </c>
      <c r="J174" s="12"/>
      <c r="K174" s="25">
        <v>16121684.31</v>
      </c>
      <c r="L174" s="14">
        <v>9273148.15</v>
      </c>
      <c r="M174" s="33">
        <v>6848536.16</v>
      </c>
      <c r="N174" s="12"/>
      <c r="O174" s="37">
        <v>74622878.07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1695881</v>
      </c>
      <c r="D178" s="14"/>
      <c r="E178" s="14">
        <v>98928</v>
      </c>
      <c r="F178" s="14">
        <v>38088</v>
      </c>
      <c r="G178" s="14"/>
      <c r="H178" s="14">
        <v>1180834</v>
      </c>
      <c r="I178" s="33">
        <v>3013731</v>
      </c>
      <c r="J178" s="12"/>
      <c r="K178" s="25">
        <v>1547485</v>
      </c>
      <c r="L178" s="14">
        <v>825159</v>
      </c>
      <c r="M178" s="33">
        <v>722326</v>
      </c>
      <c r="N178" s="12"/>
      <c r="O178" s="37">
        <v>4605638</v>
      </c>
    </row>
    <row r="179" spans="1:15">
      <c r="A179" s="20" t="s">
        <v>41</v>
      </c>
      <c r="B179" s="12"/>
      <c r="C179" s="25">
        <v>2050625</v>
      </c>
      <c r="D179" s="14"/>
      <c r="E179" s="14">
        <v>90045</v>
      </c>
      <c r="F179" s="14">
        <v>3088</v>
      </c>
      <c r="G179" s="14"/>
      <c r="H179" s="14">
        <v>508345</v>
      </c>
      <c r="I179" s="33">
        <v>2652103</v>
      </c>
      <c r="J179" s="12"/>
      <c r="K179" s="25">
        <v>1432796</v>
      </c>
      <c r="L179" s="14">
        <v>828388</v>
      </c>
      <c r="M179" s="33">
        <v>604408</v>
      </c>
      <c r="N179" s="12"/>
      <c r="O179" s="37">
        <v>4346873</v>
      </c>
    </row>
    <row r="180" spans="1:15">
      <c r="A180" s="20" t="s">
        <v>42</v>
      </c>
      <c r="B180" s="12"/>
      <c r="C180" s="25">
        <v>2410663</v>
      </c>
      <c r="D180" s="14"/>
      <c r="E180" s="14">
        <v>88651</v>
      </c>
      <c r="F180" s="14">
        <v>67686</v>
      </c>
      <c r="G180" s="14"/>
      <c r="H180" s="14">
        <v>508345</v>
      </c>
      <c r="I180" s="33">
        <v>3075345</v>
      </c>
      <c r="J180" s="12"/>
      <c r="K180" s="25">
        <v>1354722</v>
      </c>
      <c r="L180" s="14">
        <v>878187</v>
      </c>
      <c r="M180" s="33">
        <v>476535</v>
      </c>
      <c r="N180" s="12"/>
      <c r="O180" s="37">
        <v>4675756</v>
      </c>
    </row>
    <row r="181" spans="1:15">
      <c r="A181" s="20" t="s">
        <v>43</v>
      </c>
      <c r="B181" s="12"/>
      <c r="C181" s="25">
        <v>2638428</v>
      </c>
      <c r="D181" s="14"/>
      <c r="E181" s="14">
        <v>102490</v>
      </c>
      <c r="F181" s="14">
        <v>122497</v>
      </c>
      <c r="G181" s="14"/>
      <c r="H181" s="14">
        <v>1123613</v>
      </c>
      <c r="I181" s="33">
        <v>3987028</v>
      </c>
      <c r="J181" s="12"/>
      <c r="K181" s="25">
        <v>840610</v>
      </c>
      <c r="L181" s="14">
        <v>1243000</v>
      </c>
      <c r="M181" s="33">
        <v>-402390</v>
      </c>
      <c r="N181" s="12"/>
      <c r="O181" s="37">
        <v>4464291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>
        <v>19412210</v>
      </c>
      <c r="D185" s="14">
        <v>0</v>
      </c>
      <c r="E185" s="14">
        <v>1453643</v>
      </c>
      <c r="F185" s="14">
        <v>511114</v>
      </c>
      <c r="G185" s="14">
        <v>459118</v>
      </c>
      <c r="H185" s="14">
        <v>5070455</v>
      </c>
      <c r="I185" s="33">
        <v>26906540</v>
      </c>
      <c r="J185" s="12"/>
      <c r="K185" s="25">
        <v>20097916</v>
      </c>
      <c r="L185" s="14">
        <v>11217465</v>
      </c>
      <c r="M185" s="33">
        <v>8880451</v>
      </c>
      <c r="N185" s="12"/>
      <c r="O185" s="37">
        <v>103761872</v>
      </c>
    </row>
    <row r="186" spans="1:15">
      <c r="A186" s="20" t="s">
        <v>41</v>
      </c>
      <c r="B186" s="12"/>
      <c r="C186" s="25">
        <v>25063191</v>
      </c>
      <c r="D186" s="14">
        <v>0</v>
      </c>
      <c r="E186" s="14">
        <v>1666343</v>
      </c>
      <c r="F186" s="14">
        <v>281969</v>
      </c>
      <c r="G186" s="14">
        <v>0</v>
      </c>
      <c r="H186" s="14">
        <v>615549</v>
      </c>
      <c r="I186" s="33">
        <v>27627052</v>
      </c>
      <c r="J186" s="12"/>
      <c r="K186" s="25">
        <v>20183535</v>
      </c>
      <c r="L186" s="14">
        <v>11084465</v>
      </c>
      <c r="M186" s="33">
        <v>9099070</v>
      </c>
      <c r="N186" s="12"/>
      <c r="O186" s="37">
        <v>108118157</v>
      </c>
    </row>
    <row r="187" spans="1:15">
      <c r="A187" s="20" t="s">
        <v>42</v>
      </c>
      <c r="B187" s="12"/>
      <c r="C187" s="25">
        <v>23572277</v>
      </c>
      <c r="D187" s="14">
        <v>0</v>
      </c>
      <c r="E187" s="14">
        <v>1667016</v>
      </c>
      <c r="F187" s="14">
        <v>648626</v>
      </c>
      <c r="G187" s="14">
        <v>0</v>
      </c>
      <c r="H187" s="14">
        <v>1921322</v>
      </c>
      <c r="I187" s="33">
        <v>27809241</v>
      </c>
      <c r="J187" s="12"/>
      <c r="K187" s="25">
        <v>20192896</v>
      </c>
      <c r="L187" s="14">
        <v>10584465</v>
      </c>
      <c r="M187" s="33">
        <v>9608431</v>
      </c>
      <c r="N187" s="12"/>
      <c r="O187" s="37">
        <v>107075022</v>
      </c>
    </row>
    <row r="188" spans="1:15">
      <c r="A188" s="20" t="s">
        <v>43</v>
      </c>
      <c r="B188" s="12"/>
      <c r="C188" s="25">
        <v>25187422</v>
      </c>
      <c r="D188" s="14">
        <v>0</v>
      </c>
      <c r="E188" s="14">
        <v>1676421</v>
      </c>
      <c r="F188" s="14">
        <v>799008</v>
      </c>
      <c r="G188" s="14">
        <v>0</v>
      </c>
      <c r="H188" s="14">
        <v>1174998</v>
      </c>
      <c r="I188" s="33">
        <v>28837849</v>
      </c>
      <c r="J188" s="12"/>
      <c r="K188" s="25">
        <v>18880876</v>
      </c>
      <c r="L188" s="14">
        <v>9684465</v>
      </c>
      <c r="M188" s="33">
        <v>9196411</v>
      </c>
      <c r="N188" s="12"/>
      <c r="O188" s="37">
        <v>106284244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0</v>
      </c>
      <c r="D192" s="14">
        <v>0</v>
      </c>
      <c r="E192" s="14">
        <v>90371</v>
      </c>
      <c r="F192" s="14">
        <v>81813</v>
      </c>
      <c r="G192" s="14">
        <v>0</v>
      </c>
      <c r="H192" s="14">
        <v>0</v>
      </c>
      <c r="I192" s="33">
        <v>172184</v>
      </c>
      <c r="J192" s="12"/>
      <c r="K192" s="25">
        <v>4744591</v>
      </c>
      <c r="L192" s="14">
        <v>2270650</v>
      </c>
      <c r="M192" s="33">
        <v>2473941</v>
      </c>
      <c r="N192" s="12"/>
      <c r="O192" s="37">
        <v>12360257</v>
      </c>
    </row>
    <row r="193" spans="1:15">
      <c r="A193" s="20" t="s">
        <v>41</v>
      </c>
      <c r="B193" s="12"/>
      <c r="C193" s="25">
        <v>0</v>
      </c>
      <c r="D193" s="14">
        <v>0</v>
      </c>
      <c r="E193" s="14">
        <v>96372</v>
      </c>
      <c r="F193" s="14">
        <v>123292</v>
      </c>
      <c r="G193" s="14">
        <v>0</v>
      </c>
      <c r="H193" s="14">
        <v>0</v>
      </c>
      <c r="I193" s="33">
        <v>219664</v>
      </c>
      <c r="J193" s="12"/>
      <c r="K193" s="25">
        <v>4431762</v>
      </c>
      <c r="L193" s="14">
        <v>2626862</v>
      </c>
      <c r="M193" s="33">
        <v>1804900</v>
      </c>
      <c r="N193" s="12"/>
      <c r="O193" s="37">
        <v>11081095</v>
      </c>
    </row>
    <row r="194" spans="1:15">
      <c r="A194" s="20" t="s">
        <v>42</v>
      </c>
      <c r="B194" s="12"/>
      <c r="C194" s="25">
        <v>0</v>
      </c>
      <c r="D194" s="14">
        <v>0</v>
      </c>
      <c r="E194" s="14">
        <v>96372</v>
      </c>
      <c r="F194" s="14">
        <v>130741</v>
      </c>
      <c r="G194" s="14">
        <v>0</v>
      </c>
      <c r="H194" s="14">
        <v>0</v>
      </c>
      <c r="I194" s="33">
        <v>227113</v>
      </c>
      <c r="J194" s="12"/>
      <c r="K194" s="25">
        <v>6395218</v>
      </c>
      <c r="L194" s="14">
        <v>2176861</v>
      </c>
      <c r="M194" s="33">
        <v>4218357</v>
      </c>
      <c r="N194" s="12"/>
      <c r="O194" s="37">
        <v>14388250</v>
      </c>
    </row>
    <row r="195" spans="1:15">
      <c r="A195" s="20" t="s">
        <v>43</v>
      </c>
      <c r="B195" s="12"/>
      <c r="C195" s="25">
        <v>0</v>
      </c>
      <c r="D195" s="14">
        <v>0</v>
      </c>
      <c r="E195" s="14">
        <v>96372</v>
      </c>
      <c r="F195" s="14">
        <v>174482</v>
      </c>
      <c r="G195" s="14">
        <v>1890748</v>
      </c>
      <c r="H195" s="14">
        <v>367758</v>
      </c>
      <c r="I195" s="33">
        <v>2529360</v>
      </c>
      <c r="J195" s="12"/>
      <c r="K195" s="25">
        <v>7220710</v>
      </c>
      <c r="L195" s="14">
        <v>4516387</v>
      </c>
      <c r="M195" s="33">
        <v>2704323</v>
      </c>
      <c r="N195" s="12"/>
      <c r="O195" s="37">
        <v>533751617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-409448</v>
      </c>
      <c r="D199" s="14"/>
      <c r="E199" s="14">
        <v>885324</v>
      </c>
      <c r="F199" s="14">
        <v>388165</v>
      </c>
      <c r="G199" s="14"/>
      <c r="H199" s="14">
        <v>177293</v>
      </c>
      <c r="I199" s="33">
        <v>1041334</v>
      </c>
      <c r="J199" s="12"/>
      <c r="K199" s="25">
        <v>5053610</v>
      </c>
      <c r="L199" s="14">
        <v>-126999</v>
      </c>
      <c r="M199" s="33">
        <v>5180609</v>
      </c>
      <c r="N199" s="12"/>
      <c r="O199" s="37">
        <v>48368079</v>
      </c>
    </row>
    <row r="200" spans="1:15">
      <c r="A200" s="20" t="s">
        <v>41</v>
      </c>
      <c r="B200" s="12"/>
      <c r="C200" s="25">
        <v>-379628</v>
      </c>
      <c r="D200" s="14"/>
      <c r="E200" s="14">
        <v>856935</v>
      </c>
      <c r="F200" s="14">
        <v>411953</v>
      </c>
      <c r="G200" s="14"/>
      <c r="H200" s="14">
        <v>199670</v>
      </c>
      <c r="I200" s="33">
        <v>1088930</v>
      </c>
      <c r="J200" s="12"/>
      <c r="K200" s="25">
        <v>4420135</v>
      </c>
      <c r="L200" s="14">
        <v>-143580</v>
      </c>
      <c r="M200" s="33">
        <v>4563715</v>
      </c>
      <c r="N200" s="12"/>
      <c r="O200" s="37">
        <v>47650075</v>
      </c>
    </row>
    <row r="201" spans="1:15">
      <c r="A201" s="20" t="s">
        <v>42</v>
      </c>
      <c r="B201" s="12"/>
      <c r="C201" s="25">
        <v>-246282</v>
      </c>
      <c r="D201" s="14"/>
      <c r="E201" s="14">
        <v>877320</v>
      </c>
      <c r="F201" s="14">
        <v>345783</v>
      </c>
      <c r="G201" s="14"/>
      <c r="H201" s="14">
        <v>214817</v>
      </c>
      <c r="I201" s="33">
        <v>1191638</v>
      </c>
      <c r="J201" s="12"/>
      <c r="K201" s="25">
        <v>4922940</v>
      </c>
      <c r="L201" s="14">
        <v>774989</v>
      </c>
      <c r="M201" s="33">
        <v>4147951</v>
      </c>
      <c r="N201" s="12"/>
      <c r="O201" s="37">
        <v>47083837</v>
      </c>
    </row>
    <row r="202" spans="1:15">
      <c r="A202" s="20" t="s">
        <v>43</v>
      </c>
      <c r="B202" s="12"/>
      <c r="C202" s="25">
        <v>-320233</v>
      </c>
      <c r="D202" s="14"/>
      <c r="E202" s="14">
        <v>849906</v>
      </c>
      <c r="F202" s="14">
        <v>317169</v>
      </c>
      <c r="G202" s="14"/>
      <c r="H202" s="14">
        <v>205760</v>
      </c>
      <c r="I202" s="33">
        <v>1052602</v>
      </c>
      <c r="J202" s="12"/>
      <c r="K202" s="25">
        <v>5279401</v>
      </c>
      <c r="L202" s="14">
        <v>150430</v>
      </c>
      <c r="M202" s="33">
        <v>5128971</v>
      </c>
      <c r="N202" s="12"/>
      <c r="O202" s="37">
        <v>47740025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4727453</v>
      </c>
      <c r="D206" s="14">
        <v>0</v>
      </c>
      <c r="E206" s="14">
        <v>231525</v>
      </c>
      <c r="F206" s="14">
        <v>4912</v>
      </c>
      <c r="G206" s="14">
        <v>0</v>
      </c>
      <c r="H206" s="14">
        <v>102681</v>
      </c>
      <c r="I206" s="33">
        <v>5066571</v>
      </c>
      <c r="J206" s="12"/>
      <c r="K206" s="25">
        <v>6825833</v>
      </c>
      <c r="L206" s="14">
        <v>3883492</v>
      </c>
      <c r="M206" s="33">
        <v>2942341</v>
      </c>
      <c r="N206" s="12"/>
      <c r="O206" s="37">
        <v>10380961</v>
      </c>
    </row>
    <row r="207" spans="1:15">
      <c r="A207" s="20" t="s">
        <v>41</v>
      </c>
      <c r="B207" s="12"/>
      <c r="C207" s="25">
        <v>4085876</v>
      </c>
      <c r="D207" s="14">
        <v>0</v>
      </c>
      <c r="E207" s="14">
        <v>231525</v>
      </c>
      <c r="F207" s="14">
        <v>0</v>
      </c>
      <c r="G207" s="14">
        <v>0</v>
      </c>
      <c r="H207" s="14">
        <v>113999</v>
      </c>
      <c r="I207" s="33">
        <v>4431400</v>
      </c>
      <c r="J207" s="12"/>
      <c r="K207" s="25">
        <v>7088853</v>
      </c>
      <c r="L207" s="14">
        <v>3883492</v>
      </c>
      <c r="M207" s="33">
        <v>3205361</v>
      </c>
      <c r="N207" s="12"/>
      <c r="O207" s="37">
        <v>10005801</v>
      </c>
    </row>
    <row r="208" spans="1:15">
      <c r="A208" s="20" t="s">
        <v>42</v>
      </c>
      <c r="B208" s="12"/>
      <c r="C208" s="25">
        <v>3431844</v>
      </c>
      <c r="D208" s="14">
        <v>0</v>
      </c>
      <c r="E208" s="14">
        <v>237743</v>
      </c>
      <c r="F208" s="14">
        <v>16865</v>
      </c>
      <c r="G208" s="14">
        <v>0</v>
      </c>
      <c r="H208" s="14">
        <v>164276</v>
      </c>
      <c r="I208" s="33">
        <v>3850728</v>
      </c>
      <c r="J208" s="12"/>
      <c r="K208" s="25">
        <v>5824765</v>
      </c>
      <c r="L208" s="14">
        <v>2616492</v>
      </c>
      <c r="M208" s="33">
        <v>3208273</v>
      </c>
      <c r="N208" s="12"/>
      <c r="O208" s="37">
        <v>9222560</v>
      </c>
    </row>
    <row r="209" spans="1:15">
      <c r="A209" s="20" t="s">
        <v>43</v>
      </c>
      <c r="B209" s="12"/>
      <c r="C209" s="25">
        <v>2772194</v>
      </c>
      <c r="D209" s="14">
        <v>0</v>
      </c>
      <c r="E209" s="14">
        <v>237743</v>
      </c>
      <c r="F209" s="14">
        <v>11243</v>
      </c>
      <c r="G209" s="14">
        <v>0</v>
      </c>
      <c r="H209" s="14">
        <v>550249</v>
      </c>
      <c r="I209" s="33">
        <v>3571429</v>
      </c>
      <c r="J209" s="12"/>
      <c r="K209" s="25">
        <v>5329193</v>
      </c>
      <c r="L209" s="14">
        <v>3675000</v>
      </c>
      <c r="M209" s="33">
        <v>1654193</v>
      </c>
      <c r="N209" s="12"/>
      <c r="O209" s="37">
        <v>7364961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155341</v>
      </c>
      <c r="D213" s="14">
        <v>0</v>
      </c>
      <c r="E213" s="14">
        <v>1334900</v>
      </c>
      <c r="F213" s="14">
        <v>451357</v>
      </c>
      <c r="G213" s="14">
        <v>203211</v>
      </c>
      <c r="H213" s="14">
        <v>-3043</v>
      </c>
      <c r="I213" s="33">
        <v>2141766</v>
      </c>
      <c r="J213" s="12"/>
      <c r="K213" s="25">
        <v>24436091</v>
      </c>
      <c r="L213" s="14">
        <v>12463730</v>
      </c>
      <c r="M213" s="33">
        <v>11972361</v>
      </c>
      <c r="N213" s="12"/>
      <c r="O213" s="37">
        <v>86546863</v>
      </c>
    </row>
    <row r="214" spans="1:15">
      <c r="A214" s="20" t="s">
        <v>41</v>
      </c>
      <c r="B214" s="12"/>
      <c r="C214" s="25">
        <v>133728</v>
      </c>
      <c r="D214" s="14">
        <v>0</v>
      </c>
      <c r="E214" s="14">
        <v>1335221</v>
      </c>
      <c r="F214" s="14">
        <v>548719</v>
      </c>
      <c r="G214" s="14">
        <v>196504</v>
      </c>
      <c r="H214" s="14">
        <v>-2930</v>
      </c>
      <c r="I214" s="33">
        <v>2211242</v>
      </c>
      <c r="J214" s="12"/>
      <c r="K214" s="25">
        <v>24917813</v>
      </c>
      <c r="L214" s="14">
        <v>12824672</v>
      </c>
      <c r="M214" s="33">
        <v>12093141</v>
      </c>
      <c r="N214" s="12"/>
      <c r="O214" s="37">
        <v>86320351</v>
      </c>
    </row>
    <row r="215" spans="1:15">
      <c r="A215" s="20" t="s">
        <v>42</v>
      </c>
      <c r="B215" s="12"/>
      <c r="C215" s="25">
        <v>128478</v>
      </c>
      <c r="D215" s="14"/>
      <c r="E215" s="14">
        <v>1382508</v>
      </c>
      <c r="F215" s="14">
        <v>491861</v>
      </c>
      <c r="G215" s="14">
        <v>101643</v>
      </c>
      <c r="H215" s="14">
        <v>54046</v>
      </c>
      <c r="I215" s="33">
        <v>2158536</v>
      </c>
      <c r="J215" s="12"/>
      <c r="K215" s="25">
        <v>24662334</v>
      </c>
      <c r="L215" s="14">
        <v>12933480</v>
      </c>
      <c r="M215" s="33">
        <v>11728854</v>
      </c>
      <c r="N215" s="12"/>
      <c r="O215" s="37">
        <v>85302107</v>
      </c>
    </row>
    <row r="216" spans="1:15">
      <c r="A216" s="20" t="s">
        <v>43</v>
      </c>
      <c r="B216" s="12"/>
      <c r="C216" s="25">
        <v>141982</v>
      </c>
      <c r="D216" s="14"/>
      <c r="E216" s="14">
        <v>1362841</v>
      </c>
      <c r="F216" s="14">
        <v>448023</v>
      </c>
      <c r="G216" s="14">
        <v>177889</v>
      </c>
      <c r="H216" s="14">
        <v>53520</v>
      </c>
      <c r="I216" s="33">
        <v>2184255</v>
      </c>
      <c r="J216" s="12"/>
      <c r="K216" s="25">
        <v>25584839</v>
      </c>
      <c r="L216" s="14">
        <v>13776800</v>
      </c>
      <c r="M216" s="33">
        <v>11808039</v>
      </c>
      <c r="N216" s="12"/>
      <c r="O216" s="37">
        <v>85236623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779010.15</v>
      </c>
      <c r="D220" s="14"/>
      <c r="E220" s="14">
        <v>115607.99</v>
      </c>
      <c r="F220" s="14">
        <v>50142.69</v>
      </c>
      <c r="G220" s="14"/>
      <c r="H220" s="14">
        <v>257201.05</v>
      </c>
      <c r="I220" s="33">
        <v>1201961.88</v>
      </c>
      <c r="J220" s="12"/>
      <c r="K220" s="25">
        <v>1796037.84</v>
      </c>
      <c r="L220" s="14">
        <v>465785.83</v>
      </c>
      <c r="M220" s="33">
        <v>1330252.01</v>
      </c>
      <c r="N220" s="12"/>
      <c r="O220" s="37">
        <v>6215141.2</v>
      </c>
    </row>
    <row r="221" spans="1:15">
      <c r="A221" s="20" t="s">
        <v>41</v>
      </c>
      <c r="B221" s="12"/>
      <c r="C221" s="25">
        <v>1277187.04</v>
      </c>
      <c r="D221" s="14"/>
      <c r="E221" s="14">
        <v>115015.11</v>
      </c>
      <c r="F221" s="14">
        <v>31571.07</v>
      </c>
      <c r="G221" s="14"/>
      <c r="H221" s="14">
        <v>-252124.5</v>
      </c>
      <c r="I221" s="33">
        <v>1171648.72</v>
      </c>
      <c r="J221" s="12"/>
      <c r="K221" s="25">
        <v>1894542.27</v>
      </c>
      <c r="L221" s="14">
        <v>464468.74</v>
      </c>
      <c r="M221" s="33">
        <v>1430073.53</v>
      </c>
      <c r="N221" s="12"/>
      <c r="O221" s="37">
        <v>6240022.57</v>
      </c>
    </row>
    <row r="222" spans="1:15">
      <c r="A222" s="20" t="s">
        <v>42</v>
      </c>
      <c r="B222" s="12"/>
      <c r="C222" s="25">
        <v>1414413.68</v>
      </c>
      <c r="D222" s="14"/>
      <c r="E222" s="14">
        <v>116013.38</v>
      </c>
      <c r="F222" s="14">
        <v>22935.68</v>
      </c>
      <c r="G222" s="14"/>
      <c r="H222" s="14">
        <v>239461.18</v>
      </c>
      <c r="I222" s="33">
        <v>1792823.92</v>
      </c>
      <c r="J222" s="12"/>
      <c r="K222" s="25">
        <v>1635663.3</v>
      </c>
      <c r="L222" s="14">
        <v>592999.6</v>
      </c>
      <c r="M222" s="33">
        <v>1042663.7</v>
      </c>
      <c r="N222" s="12"/>
      <c r="O222" s="37">
        <v>6452263.57</v>
      </c>
    </row>
    <row r="223" spans="1:15">
      <c r="A223" s="20" t="s">
        <v>43</v>
      </c>
      <c r="B223" s="12"/>
      <c r="C223" s="25">
        <v>2037990.78</v>
      </c>
      <c r="D223" s="14"/>
      <c r="E223" s="14">
        <v>112994.13</v>
      </c>
      <c r="F223" s="14">
        <v>202.22</v>
      </c>
      <c r="G223" s="14"/>
      <c r="H223" s="14">
        <v>323836.56</v>
      </c>
      <c r="I223" s="33">
        <v>2475023.69</v>
      </c>
      <c r="J223" s="12"/>
      <c r="K223" s="25">
        <v>1570736.7</v>
      </c>
      <c r="L223" s="14">
        <v>1042504.63</v>
      </c>
      <c r="M223" s="33">
        <v>528232.07</v>
      </c>
      <c r="N223" s="12"/>
      <c r="O223" s="37">
        <v>7667346.52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2156328.22</v>
      </c>
      <c r="D227" s="14"/>
      <c r="E227" s="14">
        <v>116544.31</v>
      </c>
      <c r="F227" s="14">
        <v>112620.46</v>
      </c>
      <c r="G227" s="14"/>
      <c r="H227" s="14"/>
      <c r="I227" s="33">
        <v>2385492.99</v>
      </c>
      <c r="J227" s="12"/>
      <c r="K227" s="25">
        <v>4053956.77</v>
      </c>
      <c r="L227" s="14">
        <v>2016148.11</v>
      </c>
      <c r="M227" s="33">
        <v>2037808.66</v>
      </c>
      <c r="N227" s="12"/>
      <c r="O227" s="37">
        <v>4810902</v>
      </c>
    </row>
    <row r="228" spans="1:15">
      <c r="A228" s="20" t="s">
        <v>41</v>
      </c>
      <c r="B228" s="12"/>
      <c r="C228" s="25">
        <v>2111008.88</v>
      </c>
      <c r="D228" s="14"/>
      <c r="E228" s="14">
        <v>115034.81</v>
      </c>
      <c r="F228" s="14">
        <v>158684.18</v>
      </c>
      <c r="G228" s="14"/>
      <c r="H228" s="14"/>
      <c r="I228" s="33">
        <v>2384727.87</v>
      </c>
      <c r="J228" s="12"/>
      <c r="K228" s="25">
        <v>3542079.72</v>
      </c>
      <c r="L228" s="14">
        <v>1888110.24</v>
      </c>
      <c r="M228" s="33">
        <v>1653969.48</v>
      </c>
      <c r="N228" s="12"/>
      <c r="O228" s="37">
        <v>4601361.86</v>
      </c>
    </row>
    <row r="229" spans="1:15">
      <c r="A229" s="20" t="s">
        <v>42</v>
      </c>
      <c r="B229" s="12"/>
      <c r="C229" s="25">
        <v>2043494.15</v>
      </c>
      <c r="D229" s="14"/>
      <c r="E229" s="14">
        <v>115938.74</v>
      </c>
      <c r="F229" s="14">
        <v>181798.7</v>
      </c>
      <c r="G229" s="14"/>
      <c r="H229" s="14"/>
      <c r="I229" s="33">
        <v>2341231.59</v>
      </c>
      <c r="J229" s="12"/>
      <c r="K229" s="25">
        <v>4084005.56</v>
      </c>
      <c r="L229" s="14">
        <v>1830314.4</v>
      </c>
      <c r="M229" s="33">
        <v>2253691.16</v>
      </c>
      <c r="N229" s="12"/>
      <c r="O229" s="37">
        <v>5163292.26</v>
      </c>
    </row>
    <row r="230" spans="1:15">
      <c r="A230" s="20" t="s">
        <v>43</v>
      </c>
      <c r="B230" s="12"/>
      <c r="C230" s="25">
        <v>2205514.9</v>
      </c>
      <c r="D230" s="14"/>
      <c r="E230" s="14">
        <v>120613.93</v>
      </c>
      <c r="F230" s="14">
        <v>161661.29</v>
      </c>
      <c r="G230" s="14"/>
      <c r="H230" s="14"/>
      <c r="I230" s="33">
        <v>2487790.12</v>
      </c>
      <c r="J230" s="12"/>
      <c r="K230" s="25">
        <v>4035154.4</v>
      </c>
      <c r="L230" s="14">
        <v>1981666.35</v>
      </c>
      <c r="M230" s="33">
        <v>2053488.05</v>
      </c>
      <c r="N230" s="12"/>
      <c r="O230" s="37">
        <v>5182022.99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19" t="s">
        <v>81</v>
      </c>
      <c r="B233" s="12"/>
      <c r="C233" s="24"/>
      <c r="D233" s="12"/>
      <c r="E233" s="12"/>
      <c r="F233" s="12"/>
      <c r="G233" s="12"/>
      <c r="H233" s="12"/>
      <c r="I233" s="32"/>
      <c r="J233" s="12"/>
      <c r="K233" s="24"/>
      <c r="L233" s="12"/>
      <c r="M233" s="32"/>
      <c r="N233" s="12"/>
      <c r="O233" s="18"/>
    </row>
    <row r="234" spans="1:15">
      <c r="A234" s="20" t="s">
        <v>40</v>
      </c>
      <c r="B234" s="12"/>
      <c r="C234" s="25">
        <v>12848621.37</v>
      </c>
      <c r="D234" s="14"/>
      <c r="E234" s="14">
        <v>768186.03</v>
      </c>
      <c r="F234" s="14">
        <v>91183.02</v>
      </c>
      <c r="G234" s="14"/>
      <c r="H234" s="14">
        <v>693489.63</v>
      </c>
      <c r="I234" s="33">
        <v>14401480.05</v>
      </c>
      <c r="J234" s="12"/>
      <c r="K234" s="25">
        <v>18671434.5</v>
      </c>
      <c r="L234" s="14">
        <v>6447918.63</v>
      </c>
      <c r="M234" s="33">
        <v>12223515.87</v>
      </c>
      <c r="N234" s="12"/>
      <c r="O234" s="37">
        <v>36342861.99</v>
      </c>
    </row>
    <row r="235" spans="1:15">
      <c r="A235" s="20" t="s">
        <v>41</v>
      </c>
      <c r="B235" s="12"/>
      <c r="C235" s="25">
        <v>18549213.53</v>
      </c>
      <c r="D235" s="14"/>
      <c r="E235" s="14">
        <v>747099.35</v>
      </c>
      <c r="F235" s="14">
        <v>80573.73</v>
      </c>
      <c r="G235" s="14"/>
      <c r="H235" s="14">
        <v>742656.63</v>
      </c>
      <c r="I235" s="33">
        <v>20119543.24</v>
      </c>
      <c r="J235" s="12"/>
      <c r="K235" s="25">
        <v>20499655.73</v>
      </c>
      <c r="L235" s="14">
        <v>16403198.63</v>
      </c>
      <c r="M235" s="33">
        <v>4096457.1</v>
      </c>
      <c r="N235" s="12"/>
      <c r="O235" s="37">
        <v>33393261.41</v>
      </c>
    </row>
    <row r="236" spans="1:15">
      <c r="A236" s="20" t="s">
        <v>42</v>
      </c>
      <c r="B236" s="12"/>
      <c r="C236" s="25">
        <v>18691808</v>
      </c>
      <c r="D236" s="14"/>
      <c r="E236" s="14">
        <v>822222</v>
      </c>
      <c r="F236" s="14">
        <v>71423</v>
      </c>
      <c r="G236" s="14"/>
      <c r="H236" s="14">
        <v>569967</v>
      </c>
      <c r="I236" s="33">
        <v>20155420</v>
      </c>
      <c r="J236" s="12"/>
      <c r="K236" s="25">
        <v>22547004</v>
      </c>
      <c r="L236" s="14">
        <v>17789846</v>
      </c>
      <c r="M236" s="33">
        <v>4757158</v>
      </c>
      <c r="N236" s="12"/>
      <c r="O236" s="37">
        <v>34525498</v>
      </c>
    </row>
    <row r="237" spans="1:15">
      <c r="A237" s="20" t="s">
        <v>43</v>
      </c>
      <c r="B237" s="12"/>
      <c r="C237" s="25">
        <v>18245104</v>
      </c>
      <c r="D237" s="14"/>
      <c r="E237" s="14">
        <v>849980</v>
      </c>
      <c r="F237" s="14">
        <v>49657</v>
      </c>
      <c r="G237" s="14"/>
      <c r="H237" s="14">
        <v>1635476</v>
      </c>
      <c r="I237" s="33">
        <v>20780217</v>
      </c>
      <c r="J237" s="12"/>
      <c r="K237" s="25">
        <v>22897651</v>
      </c>
      <c r="L237" s="14">
        <v>18363538</v>
      </c>
      <c r="M237" s="33">
        <v>4534113</v>
      </c>
      <c r="N237" s="12"/>
      <c r="O237" s="37">
        <v>34685866</v>
      </c>
    </row>
    <row r="238" spans="1:15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34" t="str">
        <f>SUM(I234:I237)</f>
        <v>0</v>
      </c>
      <c r="J238" s="12"/>
      <c r="K238" s="26" t="str">
        <f>SUM(K234:K237)</f>
        <v>0</v>
      </c>
      <c r="L238" s="15" t="str">
        <f>SUM(L234:L237)</f>
        <v>0</v>
      </c>
      <c r="M238" s="34" t="str">
        <f>SUM(M234:M237)</f>
        <v>0</v>
      </c>
      <c r="N238" s="12"/>
      <c r="O238" s="38" t="str">
        <f>SUM(O234:O237)</f>
        <v>0</v>
      </c>
    </row>
    <row r="239" spans="1:15">
      <c r="A239" s="18"/>
      <c r="B239" s="12"/>
      <c r="C239" s="24"/>
      <c r="D239" s="12"/>
      <c r="E239" s="12"/>
      <c r="F239" s="12"/>
      <c r="G239" s="12"/>
      <c r="H239" s="12"/>
      <c r="I239" s="32"/>
      <c r="J239" s="12"/>
      <c r="K239" s="24"/>
      <c r="L239" s="12"/>
      <c r="M239" s="32"/>
      <c r="N239" s="12"/>
      <c r="O239" s="18"/>
    </row>
    <row r="240" spans="1:15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35" t="str">
        <f>I147+I154+I161+I168+I175+I182+I189+I196+I203+I210+I217+I224+I231+I238</f>
        <v>0</v>
      </c>
      <c r="J240" s="13"/>
      <c r="K240" s="27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35" t="str">
        <f>M147+M154+M161+M168+M175+M182+M189+M196+M203+M210+M217+M224+M231+M238</f>
        <v>0</v>
      </c>
      <c r="N240" s="13"/>
      <c r="O240" s="39" t="str">
        <f>O147+O154+O161+O168+O175+O182+O189+O196+O203+O210+O217+O224+O231+O238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512592</v>
      </c>
      <c r="D243" s="14">
        <v>0</v>
      </c>
      <c r="E243" s="14">
        <v>199234</v>
      </c>
      <c r="F243" s="14">
        <v>162759</v>
      </c>
      <c r="G243" s="14">
        <v>0</v>
      </c>
      <c r="H243" s="14">
        <v>23</v>
      </c>
      <c r="I243" s="33">
        <v>874608</v>
      </c>
      <c r="J243" s="12"/>
      <c r="K243" s="25">
        <v>3356054</v>
      </c>
      <c r="L243" s="14">
        <v>2261257</v>
      </c>
      <c r="M243" s="33">
        <v>1094797</v>
      </c>
      <c r="N243" s="12"/>
      <c r="O243" s="37">
        <v>2902752</v>
      </c>
    </row>
    <row r="244" spans="1:15">
      <c r="A244" s="20" t="s">
        <v>41</v>
      </c>
      <c r="B244" s="12"/>
      <c r="C244" s="25">
        <v>265191</v>
      </c>
      <c r="D244" s="14">
        <v>0</v>
      </c>
      <c r="E244" s="14">
        <v>200491</v>
      </c>
      <c r="F244" s="14">
        <v>121229</v>
      </c>
      <c r="G244" s="14">
        <v>0</v>
      </c>
      <c r="H244" s="14">
        <v>23</v>
      </c>
      <c r="I244" s="33">
        <v>586934</v>
      </c>
      <c r="J244" s="12"/>
      <c r="K244" s="25">
        <v>3454105</v>
      </c>
      <c r="L244" s="14">
        <v>2441720</v>
      </c>
      <c r="M244" s="33">
        <v>1012385</v>
      </c>
      <c r="N244" s="12"/>
      <c r="O244" s="37">
        <v>2505139</v>
      </c>
    </row>
    <row r="245" spans="1:15">
      <c r="A245" s="20" t="s">
        <v>42</v>
      </c>
      <c r="B245" s="12"/>
      <c r="C245" s="25">
        <v>384560</v>
      </c>
      <c r="D245" s="14">
        <v>0</v>
      </c>
      <c r="E245" s="14">
        <v>197512</v>
      </c>
      <c r="F245" s="14">
        <v>114692</v>
      </c>
      <c r="G245" s="14">
        <v>0</v>
      </c>
      <c r="H245" s="14">
        <v>23</v>
      </c>
      <c r="I245" s="33">
        <v>696787</v>
      </c>
      <c r="J245" s="12"/>
      <c r="K245" s="25">
        <v>2288466</v>
      </c>
      <c r="L245" s="14">
        <v>1526328</v>
      </c>
      <c r="M245" s="33">
        <v>762138</v>
      </c>
      <c r="N245" s="12"/>
      <c r="O245" s="37">
        <v>2314885</v>
      </c>
    </row>
    <row r="246" spans="1:15">
      <c r="A246" s="20" t="s">
        <v>43</v>
      </c>
      <c r="B246" s="12"/>
      <c r="C246" s="25">
        <v>301021</v>
      </c>
      <c r="D246" s="14">
        <v>0</v>
      </c>
      <c r="E246" s="14">
        <v>215080</v>
      </c>
      <c r="F246" s="14">
        <v>129141</v>
      </c>
      <c r="G246" s="14">
        <v>0</v>
      </c>
      <c r="H246" s="14">
        <v>23</v>
      </c>
      <c r="I246" s="33">
        <v>645265</v>
      </c>
      <c r="J246" s="12"/>
      <c r="K246" s="25">
        <v>5033944</v>
      </c>
      <c r="L246" s="14">
        <v>3964770</v>
      </c>
      <c r="M246" s="33">
        <v>1069174</v>
      </c>
      <c r="N246" s="12"/>
      <c r="O246" s="37">
        <v>2520830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40</v>
      </c>
      <c r="B250" s="12"/>
      <c r="C250" s="25">
        <v>15689262</v>
      </c>
      <c r="D250" s="14">
        <v>117857393</v>
      </c>
      <c r="E250" s="14">
        <v>6075297</v>
      </c>
      <c r="F250" s="14">
        <v>5446001</v>
      </c>
      <c r="G250" s="14">
        <v>1344650</v>
      </c>
      <c r="H250" s="14">
        <v>889228</v>
      </c>
      <c r="I250" s="33">
        <v>147301831</v>
      </c>
      <c r="J250" s="12"/>
      <c r="K250" s="25">
        <v>86556416</v>
      </c>
      <c r="L250" s="14">
        <v>52193672</v>
      </c>
      <c r="M250" s="33">
        <v>34362744</v>
      </c>
      <c r="N250" s="12"/>
      <c r="O250" s="37">
        <v>421300341</v>
      </c>
    </row>
    <row r="251" spans="1:15">
      <c r="A251" s="20" t="s">
        <v>41</v>
      </c>
      <c r="B251" s="12"/>
      <c r="C251" s="25">
        <v>24009998</v>
      </c>
      <c r="D251" s="14">
        <v>118036993</v>
      </c>
      <c r="E251" s="14">
        <v>6084226</v>
      </c>
      <c r="F251" s="14">
        <v>5068805</v>
      </c>
      <c r="G251" s="14">
        <v>267348</v>
      </c>
      <c r="H251" s="14">
        <v>797388</v>
      </c>
      <c r="I251" s="33">
        <v>154264758</v>
      </c>
      <c r="J251" s="12"/>
      <c r="K251" s="25">
        <v>79465103</v>
      </c>
      <c r="L251" s="14">
        <v>49278588</v>
      </c>
      <c r="M251" s="33">
        <v>30186515</v>
      </c>
      <c r="N251" s="12"/>
      <c r="O251" s="37">
        <v>426980617</v>
      </c>
    </row>
    <row r="252" spans="1:15">
      <c r="A252" s="20" t="s">
        <v>42</v>
      </c>
      <c r="B252" s="12"/>
      <c r="C252" s="25">
        <v>21854152</v>
      </c>
      <c r="D252" s="14">
        <v>124310665</v>
      </c>
      <c r="E252" s="14">
        <v>5818695</v>
      </c>
      <c r="F252" s="14">
        <v>5120468</v>
      </c>
      <c r="G252" s="14">
        <v>1298341</v>
      </c>
      <c r="H252" s="14">
        <v>864261</v>
      </c>
      <c r="I252" s="33">
        <v>159266582</v>
      </c>
      <c r="J252" s="12"/>
      <c r="K252" s="25">
        <v>81955753</v>
      </c>
      <c r="L252" s="14">
        <v>50365279</v>
      </c>
      <c r="M252" s="33">
        <v>31590474</v>
      </c>
      <c r="N252" s="12"/>
      <c r="O252" s="37">
        <v>425948935</v>
      </c>
    </row>
    <row r="253" spans="1:15">
      <c r="A253" s="20" t="s">
        <v>43</v>
      </c>
      <c r="B253" s="12"/>
      <c r="C253" s="25">
        <v>19211654</v>
      </c>
      <c r="D253" s="14">
        <v>118725466</v>
      </c>
      <c r="E253" s="14">
        <v>6063674</v>
      </c>
      <c r="F253" s="14">
        <v>5004931</v>
      </c>
      <c r="G253" s="14">
        <v>1696500</v>
      </c>
      <c r="H253" s="14">
        <v>1145410</v>
      </c>
      <c r="I253" s="33">
        <v>151847635</v>
      </c>
      <c r="J253" s="12"/>
      <c r="K253" s="25">
        <v>87692172</v>
      </c>
      <c r="L253" s="14">
        <v>49865002</v>
      </c>
      <c r="M253" s="33">
        <v>37827170</v>
      </c>
      <c r="N253" s="12"/>
      <c r="O253" s="37">
        <v>425760051</v>
      </c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32"/>
      <c r="N257" s="12"/>
      <c r="O257" s="18"/>
    </row>
    <row r="258" spans="1:15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32"/>
      <c r="N258" s="12"/>
      <c r="O258" s="18"/>
    </row>
    <row r="259" spans="1:15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32"/>
      <c r="N259" s="12"/>
      <c r="O259" s="18"/>
    </row>
    <row r="260" spans="1:15">
      <c r="A260" s="20" t="s">
        <v>89</v>
      </c>
      <c r="B260" s="12"/>
      <c r="C260" s="24"/>
      <c r="D260" s="12"/>
      <c r="E260" s="12"/>
      <c r="F260" s="12"/>
      <c r="G260" s="12"/>
      <c r="H260" s="12"/>
      <c r="I260" s="32"/>
      <c r="J260" s="12"/>
      <c r="K260" s="24"/>
      <c r="L260" s="12"/>
      <c r="M260" s="32"/>
      <c r="N260" s="12"/>
      <c r="O260" s="18"/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90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-839477.7</v>
      </c>
      <c r="D264" s="14"/>
      <c r="E264" s="14">
        <v>2635763.16</v>
      </c>
      <c r="F264" s="14">
        <v>345962.85</v>
      </c>
      <c r="G264" s="14"/>
      <c r="H264" s="14">
        <v>-337440.26</v>
      </c>
      <c r="I264" s="33">
        <v>1804808.05</v>
      </c>
      <c r="J264" s="12"/>
      <c r="K264" s="25">
        <v>53275407.27</v>
      </c>
      <c r="L264" s="14">
        <v>34551858.87</v>
      </c>
      <c r="M264" s="33">
        <v>18723548.4</v>
      </c>
      <c r="N264" s="12"/>
      <c r="O264" s="37">
        <v>40563273.57</v>
      </c>
    </row>
    <row r="265" spans="1:15">
      <c r="A265" s="20" t="s">
        <v>41</v>
      </c>
      <c r="B265" s="12"/>
      <c r="C265" s="25">
        <v>-1115628.42</v>
      </c>
      <c r="D265" s="14"/>
      <c r="E265" s="14">
        <v>2654071.05</v>
      </c>
      <c r="F265" s="14">
        <v>214634.94</v>
      </c>
      <c r="G265" s="14"/>
      <c r="H265" s="14">
        <v>-271079.07</v>
      </c>
      <c r="I265" s="33">
        <v>1481998.5</v>
      </c>
      <c r="J265" s="12"/>
      <c r="K265" s="25">
        <v>51442224.42</v>
      </c>
      <c r="L265" s="14">
        <v>33124390.22</v>
      </c>
      <c r="M265" s="33">
        <v>18317834.2</v>
      </c>
      <c r="N265" s="12"/>
      <c r="O265" s="37">
        <v>40898168.65</v>
      </c>
    </row>
    <row r="266" spans="1:15">
      <c r="A266" s="20" t="s">
        <v>42</v>
      </c>
      <c r="B266" s="12"/>
      <c r="C266" s="25">
        <v>-1259349.17</v>
      </c>
      <c r="D266" s="14"/>
      <c r="E266" s="14">
        <v>2635707.68</v>
      </c>
      <c r="F266" s="14">
        <v>195012.64</v>
      </c>
      <c r="G266" s="14"/>
      <c r="H266" s="14">
        <v>-306870.09</v>
      </c>
      <c r="I266" s="33">
        <v>1264501.06</v>
      </c>
      <c r="J266" s="12"/>
      <c r="K266" s="25">
        <v>52604550.02</v>
      </c>
      <c r="L266" s="14">
        <v>33383067.53</v>
      </c>
      <c r="M266" s="33">
        <v>19221482.49</v>
      </c>
      <c r="N266" s="12"/>
      <c r="O266" s="37">
        <v>36007112.05</v>
      </c>
    </row>
    <row r="267" spans="1:15">
      <c r="A267" s="20" t="s">
        <v>43</v>
      </c>
      <c r="B267" s="12"/>
      <c r="C267" s="25">
        <v>-826610.85</v>
      </c>
      <c r="D267" s="14"/>
      <c r="E267" s="14">
        <v>2832197.22</v>
      </c>
      <c r="F267" s="14">
        <v>303955.64</v>
      </c>
      <c r="G267" s="14"/>
      <c r="H267" s="14">
        <v>-320767.35</v>
      </c>
      <c r="I267" s="33">
        <v>1988774.66</v>
      </c>
      <c r="J267" s="12"/>
      <c r="K267" s="25">
        <v>54982026.67</v>
      </c>
      <c r="L267" s="14">
        <v>37832344.07</v>
      </c>
      <c r="M267" s="33">
        <v>17149682.6</v>
      </c>
      <c r="N267" s="12"/>
      <c r="O267" s="37">
        <v>42656374.78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91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74897517</v>
      </c>
      <c r="D271" s="14"/>
      <c r="E271" s="14">
        <v>25294692</v>
      </c>
      <c r="F271" s="14">
        <v>2822451</v>
      </c>
      <c r="G271" s="14">
        <v>194709049</v>
      </c>
      <c r="H271" s="14">
        <v>1097560</v>
      </c>
      <c r="I271" s="33">
        <v>298821269</v>
      </c>
      <c r="J271" s="12"/>
      <c r="K271" s="25">
        <v>365232225</v>
      </c>
      <c r="L271" s="14">
        <v>229592917</v>
      </c>
      <c r="M271" s="33">
        <v>135639308</v>
      </c>
      <c r="N271" s="12"/>
      <c r="O271" s="37">
        <v>790924180</v>
      </c>
    </row>
    <row r="272" spans="1:15">
      <c r="A272" s="20" t="s">
        <v>41</v>
      </c>
      <c r="B272" s="12"/>
      <c r="C272" s="25">
        <v>74041078</v>
      </c>
      <c r="D272" s="14"/>
      <c r="E272" s="14">
        <v>26253693</v>
      </c>
      <c r="F272" s="14">
        <v>2905344</v>
      </c>
      <c r="G272" s="14">
        <v>172397030</v>
      </c>
      <c r="H272" s="14">
        <v>1025324</v>
      </c>
      <c r="I272" s="33">
        <v>276622469</v>
      </c>
      <c r="J272" s="12"/>
      <c r="K272" s="25">
        <v>357297502</v>
      </c>
      <c r="L272" s="14">
        <v>231729775</v>
      </c>
      <c r="M272" s="33">
        <v>125567727</v>
      </c>
      <c r="N272" s="12"/>
      <c r="O272" s="37">
        <v>758017408</v>
      </c>
    </row>
    <row r="273" spans="1:15">
      <c r="A273" s="20" t="s">
        <v>42</v>
      </c>
      <c r="B273" s="12"/>
      <c r="C273" s="25">
        <v>63486907</v>
      </c>
      <c r="D273" s="14"/>
      <c r="E273" s="14">
        <v>26514041</v>
      </c>
      <c r="F273" s="14">
        <v>1926415</v>
      </c>
      <c r="G273" s="14">
        <v>180254720</v>
      </c>
      <c r="H273" s="14">
        <v>1234550</v>
      </c>
      <c r="I273" s="33">
        <v>273416633</v>
      </c>
      <c r="J273" s="12"/>
      <c r="K273" s="25">
        <v>375716921</v>
      </c>
      <c r="L273" s="14">
        <v>249338939</v>
      </c>
      <c r="M273" s="33">
        <v>126377982</v>
      </c>
      <c r="N273" s="12"/>
      <c r="O273" s="37">
        <v>750698555</v>
      </c>
    </row>
    <row r="274" spans="1:15">
      <c r="A274" s="20" t="s">
        <v>43</v>
      </c>
      <c r="B274" s="12"/>
      <c r="C274" s="25">
        <v>66917728</v>
      </c>
      <c r="D274" s="14"/>
      <c r="E274" s="14">
        <v>26574116</v>
      </c>
      <c r="F274" s="14">
        <v>1689323</v>
      </c>
      <c r="G274" s="14">
        <v>181830766</v>
      </c>
      <c r="H274" s="14">
        <v>970350</v>
      </c>
      <c r="I274" s="33">
        <v>277982283</v>
      </c>
      <c r="J274" s="12"/>
      <c r="K274" s="25">
        <v>402222866</v>
      </c>
      <c r="L274" s="14">
        <v>266378472</v>
      </c>
      <c r="M274" s="33">
        <v>135844394</v>
      </c>
      <c r="N274" s="12"/>
      <c r="O274" s="37">
        <v>762248557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92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3918</v>
      </c>
      <c r="D278" s="14">
        <v>0</v>
      </c>
      <c r="E278" s="14">
        <v>4854311</v>
      </c>
      <c r="F278" s="14">
        <v>308708</v>
      </c>
      <c r="G278" s="14">
        <v>344828</v>
      </c>
      <c r="H278" s="14">
        <v>100746</v>
      </c>
      <c r="I278" s="33">
        <v>5612511</v>
      </c>
      <c r="J278" s="12"/>
      <c r="K278" s="25">
        <v>40239863</v>
      </c>
      <c r="L278" s="14">
        <v>23718543</v>
      </c>
      <c r="M278" s="33">
        <v>16521320</v>
      </c>
      <c r="N278" s="12"/>
      <c r="O278" s="37">
        <v>67456132</v>
      </c>
    </row>
    <row r="279" spans="1:15">
      <c r="A279" s="20" t="s">
        <v>41</v>
      </c>
      <c r="B279" s="12"/>
      <c r="C279" s="25">
        <v>3031</v>
      </c>
      <c r="D279" s="14"/>
      <c r="E279" s="14">
        <v>4873303</v>
      </c>
      <c r="F279" s="14">
        <v>251279</v>
      </c>
      <c r="G279" s="14">
        <v>363209</v>
      </c>
      <c r="H279" s="14">
        <v>108754</v>
      </c>
      <c r="I279" s="33">
        <v>5599576</v>
      </c>
      <c r="J279" s="12"/>
      <c r="K279" s="25">
        <v>36096421</v>
      </c>
      <c r="L279" s="14">
        <v>20960683</v>
      </c>
      <c r="M279" s="33">
        <v>15135738</v>
      </c>
      <c r="N279" s="12"/>
      <c r="O279" s="37">
        <v>65460909</v>
      </c>
    </row>
    <row r="280" spans="1:15">
      <c r="A280" s="20" t="s">
        <v>42</v>
      </c>
      <c r="B280" s="12"/>
      <c r="C280" s="25">
        <v>3662</v>
      </c>
      <c r="D280" s="14"/>
      <c r="E280" s="14">
        <v>4922208</v>
      </c>
      <c r="F280" s="14">
        <v>244237</v>
      </c>
      <c r="G280" s="14">
        <v>384243</v>
      </c>
      <c r="H280" s="14">
        <v>111613</v>
      </c>
      <c r="I280" s="33">
        <v>5665963</v>
      </c>
      <c r="J280" s="12"/>
      <c r="K280" s="25">
        <v>38837490</v>
      </c>
      <c r="L280" s="14">
        <v>23387531</v>
      </c>
      <c r="M280" s="33">
        <v>15449959</v>
      </c>
      <c r="N280" s="12"/>
      <c r="O280" s="37">
        <v>65365212</v>
      </c>
    </row>
    <row r="281" spans="1:15">
      <c r="A281" s="20" t="s">
        <v>43</v>
      </c>
      <c r="B281" s="12"/>
      <c r="C281" s="25">
        <v>3837</v>
      </c>
      <c r="D281" s="14"/>
      <c r="E281" s="14">
        <v>5192421</v>
      </c>
      <c r="F281" s="14">
        <v>160599</v>
      </c>
      <c r="G281" s="14">
        <v>407151</v>
      </c>
      <c r="H281" s="14">
        <v>105696</v>
      </c>
      <c r="I281" s="33">
        <v>5869704</v>
      </c>
      <c r="J281" s="12"/>
      <c r="K281" s="25">
        <v>42264556</v>
      </c>
      <c r="L281" s="14">
        <v>25377963</v>
      </c>
      <c r="M281" s="33">
        <v>16886593</v>
      </c>
      <c r="N281" s="12"/>
      <c r="O281" s="37">
        <v>66753378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19" t="s">
        <v>93</v>
      </c>
      <c r="B284" s="12"/>
      <c r="C284" s="24"/>
      <c r="D284" s="12"/>
      <c r="E284" s="12"/>
      <c r="F284" s="12"/>
      <c r="G284" s="12"/>
      <c r="H284" s="12"/>
      <c r="I284" s="32"/>
      <c r="J284" s="12"/>
      <c r="K284" s="24"/>
      <c r="L284" s="12"/>
      <c r="M284" s="32"/>
      <c r="N284" s="12"/>
      <c r="O284" s="18"/>
    </row>
    <row r="285" spans="1:15">
      <c r="A285" s="20" t="s">
        <v>40</v>
      </c>
      <c r="B285" s="12"/>
      <c r="C285" s="25">
        <v>1991207</v>
      </c>
      <c r="D285" s="14"/>
      <c r="E285" s="14">
        <v>7658334</v>
      </c>
      <c r="F285" s="14">
        <v>1651596</v>
      </c>
      <c r="G285" s="14"/>
      <c r="H285" s="14">
        <v>1860454</v>
      </c>
      <c r="I285" s="33">
        <v>13161591</v>
      </c>
      <c r="J285" s="12"/>
      <c r="K285" s="25">
        <v>406021848</v>
      </c>
      <c r="L285" s="14">
        <v>359729611</v>
      </c>
      <c r="M285" s="33">
        <v>46292237</v>
      </c>
      <c r="N285" s="12"/>
      <c r="O285" s="37">
        <v>197746319</v>
      </c>
    </row>
    <row r="286" spans="1:15">
      <c r="A286" s="20" t="s">
        <v>41</v>
      </c>
      <c r="B286" s="12"/>
      <c r="C286" s="25">
        <v>2325602</v>
      </c>
      <c r="D286" s="14"/>
      <c r="E286" s="14">
        <v>7499943</v>
      </c>
      <c r="F286" s="14">
        <v>2676441</v>
      </c>
      <c r="G286" s="14"/>
      <c r="H286" s="14">
        <v>2036545</v>
      </c>
      <c r="I286" s="33">
        <v>14538531</v>
      </c>
      <c r="J286" s="12"/>
      <c r="K286" s="25">
        <v>357976717</v>
      </c>
      <c r="L286" s="14">
        <v>311183541</v>
      </c>
      <c r="M286" s="33">
        <v>46793176</v>
      </c>
      <c r="N286" s="12"/>
      <c r="O286" s="37">
        <v>198592847</v>
      </c>
    </row>
    <row r="287" spans="1:15">
      <c r="A287" s="20" t="s">
        <v>42</v>
      </c>
      <c r="B287" s="12"/>
      <c r="C287" s="25">
        <v>-1320332</v>
      </c>
      <c r="D287" s="14"/>
      <c r="E287" s="14">
        <v>7327770</v>
      </c>
      <c r="F287" s="14">
        <v>2865178</v>
      </c>
      <c r="G287" s="14"/>
      <c r="H287" s="14">
        <v>2161194</v>
      </c>
      <c r="I287" s="33">
        <v>11033810</v>
      </c>
      <c r="J287" s="12"/>
      <c r="K287" s="25">
        <v>297980787</v>
      </c>
      <c r="L287" s="14">
        <v>250065352</v>
      </c>
      <c r="M287" s="33">
        <v>47915435</v>
      </c>
      <c r="N287" s="12"/>
      <c r="O287" s="37">
        <v>193381011</v>
      </c>
    </row>
    <row r="288" spans="1:15">
      <c r="A288" s="20" t="s">
        <v>43</v>
      </c>
      <c r="B288" s="12"/>
      <c r="C288" s="25">
        <v>4045332</v>
      </c>
      <c r="D288" s="14"/>
      <c r="E288" s="14">
        <v>7351046</v>
      </c>
      <c r="F288" s="14">
        <v>1758992</v>
      </c>
      <c r="G288" s="14"/>
      <c r="H288" s="14">
        <v>2450420</v>
      </c>
      <c r="I288" s="33">
        <v>15605790</v>
      </c>
      <c r="J288" s="12"/>
      <c r="K288" s="25">
        <v>276009211</v>
      </c>
      <c r="L288" s="14">
        <v>224045861</v>
      </c>
      <c r="M288" s="33">
        <v>51963350</v>
      </c>
      <c r="N288" s="12"/>
      <c r="O288" s="37">
        <v>204560511</v>
      </c>
    </row>
    <row r="289" spans="1:15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34" t="str">
        <f>SUM(I285:I288)</f>
        <v>0</v>
      </c>
      <c r="J289" s="12"/>
      <c r="K289" s="26" t="str">
        <f>SUM(K285:K288)</f>
        <v>0</v>
      </c>
      <c r="L289" s="15" t="str">
        <f>SUM(L285:L288)</f>
        <v>0</v>
      </c>
      <c r="M289" s="34" t="str">
        <f>SUM(M285:M288)</f>
        <v>0</v>
      </c>
      <c r="N289" s="12"/>
      <c r="O289" s="38" t="str">
        <f>SUM(O285:O288)</f>
        <v>0</v>
      </c>
    </row>
    <row r="290" spans="1:15">
      <c r="A290" s="18"/>
      <c r="B290" s="12"/>
      <c r="C290" s="24"/>
      <c r="D290" s="12"/>
      <c r="E290" s="12"/>
      <c r="F290" s="12"/>
      <c r="G290" s="12"/>
      <c r="H290" s="12"/>
      <c r="I290" s="32"/>
      <c r="J290" s="12"/>
      <c r="K290" s="24"/>
      <c r="L290" s="12"/>
      <c r="M290" s="32"/>
      <c r="N290" s="12"/>
      <c r="O290" s="18"/>
    </row>
    <row r="291" spans="1:15">
      <c r="A291" s="19" t="s">
        <v>94</v>
      </c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32"/>
      <c r="N291" s="12"/>
      <c r="O291" s="18"/>
    </row>
    <row r="292" spans="1:15">
      <c r="A292" s="20" t="s">
        <v>54</v>
      </c>
      <c r="B292" s="12"/>
      <c r="C292" s="24"/>
      <c r="D292" s="12"/>
      <c r="E292" s="12"/>
      <c r="F292" s="12"/>
      <c r="G292" s="12"/>
      <c r="H292" s="12"/>
      <c r="I292" s="32"/>
      <c r="J292" s="12"/>
      <c r="K292" s="24"/>
      <c r="L292" s="12"/>
      <c r="M292" s="32"/>
      <c r="N292" s="12"/>
      <c r="O292" s="18"/>
    </row>
    <row r="293" spans="1:15">
      <c r="A293" s="20" t="s">
        <v>55</v>
      </c>
      <c r="B293" s="12"/>
      <c r="C293" s="24"/>
      <c r="D293" s="12"/>
      <c r="E293" s="12"/>
      <c r="F293" s="12"/>
      <c r="G293" s="12"/>
      <c r="H293" s="12"/>
      <c r="I293" s="32"/>
      <c r="J293" s="12"/>
      <c r="K293" s="24"/>
      <c r="L293" s="12"/>
      <c r="M293" s="32"/>
      <c r="N293" s="12"/>
      <c r="O293" s="18"/>
    </row>
    <row r="294" spans="1:15">
      <c r="A294" s="20" t="s">
        <v>88</v>
      </c>
      <c r="B294" s="12"/>
      <c r="C294" s="24"/>
      <c r="D294" s="12"/>
      <c r="E294" s="12"/>
      <c r="F294" s="12"/>
      <c r="G294" s="12"/>
      <c r="H294" s="12"/>
      <c r="I294" s="32"/>
      <c r="J294" s="12"/>
      <c r="K294" s="24"/>
      <c r="L294" s="12"/>
      <c r="M294" s="32"/>
      <c r="N294" s="12"/>
      <c r="O294" s="18"/>
    </row>
    <row r="295" spans="1:15">
      <c r="A295" s="20" t="s">
        <v>89</v>
      </c>
      <c r="B295" s="12"/>
      <c r="C295" s="24"/>
      <c r="D295" s="12"/>
      <c r="E295" s="12"/>
      <c r="F295" s="12"/>
      <c r="G295" s="12"/>
      <c r="H295" s="12"/>
      <c r="I295" s="32"/>
      <c r="J295" s="12"/>
      <c r="K295" s="24"/>
      <c r="L295" s="12"/>
      <c r="M295" s="32"/>
      <c r="N295" s="12"/>
      <c r="O295" s="18"/>
    </row>
    <row r="296" spans="1:15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34" t="str">
        <f>SUM(I292:I295)</f>
        <v>0</v>
      </c>
      <c r="J296" s="12"/>
      <c r="K296" s="26" t="str">
        <f>SUM(K292:K295)</f>
        <v>0</v>
      </c>
      <c r="L296" s="15" t="str">
        <f>SUM(L292:L295)</f>
        <v>0</v>
      </c>
      <c r="M296" s="34" t="str">
        <f>SUM(M292:M295)</f>
        <v>0</v>
      </c>
      <c r="N296" s="12"/>
      <c r="O296" s="38" t="str">
        <f>SUM(O292:O295)</f>
        <v>0</v>
      </c>
    </row>
    <row r="297" spans="1:15">
      <c r="A297" s="18"/>
      <c r="B297" s="12"/>
      <c r="C297" s="24"/>
      <c r="D297" s="12"/>
      <c r="E297" s="12"/>
      <c r="F297" s="12"/>
      <c r="G297" s="12"/>
      <c r="H297" s="12"/>
      <c r="I297" s="32"/>
      <c r="J297" s="12"/>
      <c r="K297" s="24"/>
      <c r="L297" s="12"/>
      <c r="M297" s="32"/>
      <c r="N297" s="12"/>
      <c r="O297" s="18"/>
    </row>
    <row r="298" spans="1:15">
      <c r="A298" s="19" t="s">
        <v>95</v>
      </c>
      <c r="B298" s="12"/>
      <c r="C298" s="24"/>
      <c r="D298" s="12"/>
      <c r="E298" s="12"/>
      <c r="F298" s="12"/>
      <c r="G298" s="12"/>
      <c r="H298" s="12"/>
      <c r="I298" s="32"/>
      <c r="J298" s="12"/>
      <c r="K298" s="24"/>
      <c r="L298" s="12"/>
      <c r="M298" s="32"/>
      <c r="N298" s="12"/>
      <c r="O298" s="18"/>
    </row>
    <row r="299" spans="1:15">
      <c r="A299" s="20" t="s">
        <v>54</v>
      </c>
      <c r="B299" s="12"/>
      <c r="C299" s="24"/>
      <c r="D299" s="12"/>
      <c r="E299" s="12"/>
      <c r="F299" s="12"/>
      <c r="G299" s="12"/>
      <c r="H299" s="12"/>
      <c r="I299" s="32"/>
      <c r="J299" s="12"/>
      <c r="K299" s="24"/>
      <c r="L299" s="12"/>
      <c r="M299" s="32"/>
      <c r="N299" s="12"/>
      <c r="O299" s="18"/>
    </row>
    <row r="300" spans="1:15">
      <c r="A300" s="20" t="s">
        <v>55</v>
      </c>
      <c r="B300" s="12"/>
      <c r="C300" s="24"/>
      <c r="D300" s="12"/>
      <c r="E300" s="12"/>
      <c r="F300" s="12"/>
      <c r="G300" s="12"/>
      <c r="H300" s="12"/>
      <c r="I300" s="32"/>
      <c r="J300" s="12"/>
      <c r="K300" s="24"/>
      <c r="L300" s="12"/>
      <c r="M300" s="32"/>
      <c r="N300" s="12"/>
      <c r="O300" s="18"/>
    </row>
    <row r="301" spans="1:15">
      <c r="A301" s="20" t="s">
        <v>88</v>
      </c>
      <c r="B301" s="12"/>
      <c r="C301" s="24"/>
      <c r="D301" s="12"/>
      <c r="E301" s="12"/>
      <c r="F301" s="12"/>
      <c r="G301" s="12"/>
      <c r="H301" s="12"/>
      <c r="I301" s="32"/>
      <c r="J301" s="12"/>
      <c r="K301" s="24"/>
      <c r="L301" s="12"/>
      <c r="M301" s="32"/>
      <c r="N301" s="12"/>
      <c r="O301" s="18"/>
    </row>
    <row r="302" spans="1:15">
      <c r="A302" s="20" t="s">
        <v>89</v>
      </c>
      <c r="B302" s="12"/>
      <c r="C302" s="24"/>
      <c r="D302" s="12"/>
      <c r="E302" s="12"/>
      <c r="F302" s="12"/>
      <c r="G302" s="12"/>
      <c r="H302" s="12"/>
      <c r="I302" s="32"/>
      <c r="J302" s="12"/>
      <c r="K302" s="24"/>
      <c r="L302" s="12"/>
      <c r="M302" s="32"/>
      <c r="N302" s="12"/>
      <c r="O302" s="18"/>
    </row>
    <row r="303" spans="1:15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34" t="str">
        <f>SUM(I299:I302)</f>
        <v>0</v>
      </c>
      <c r="J303" s="12"/>
      <c r="K303" s="26" t="str">
        <f>SUM(K299:K302)</f>
        <v>0</v>
      </c>
      <c r="L303" s="15" t="str">
        <f>SUM(L299:L302)</f>
        <v>0</v>
      </c>
      <c r="M303" s="34" t="str">
        <f>SUM(M299:M302)</f>
        <v>0</v>
      </c>
      <c r="N303" s="12"/>
      <c r="O303" s="38" t="str">
        <f>SUM(O299:O302)</f>
        <v>0</v>
      </c>
    </row>
    <row r="304" spans="1:15">
      <c r="A304" s="18"/>
      <c r="B304" s="12"/>
      <c r="C304" s="24"/>
      <c r="D304" s="12"/>
      <c r="E304" s="12"/>
      <c r="F304" s="12"/>
      <c r="G304" s="12"/>
      <c r="H304" s="12"/>
      <c r="I304" s="32"/>
      <c r="J304" s="12"/>
      <c r="K304" s="24"/>
      <c r="L304" s="12"/>
      <c r="M304" s="32"/>
      <c r="N304" s="12"/>
      <c r="O304" s="18"/>
    </row>
    <row r="305" spans="1:15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35" t="str">
        <f>I247+I254+I261+I268+I275+I282+I289+I296+I303</f>
        <v>0</v>
      </c>
      <c r="J305" s="13"/>
      <c r="K305" s="27" t="str">
        <f>K247+K254+K261+K268+K275+K282+K289+K296+K303</f>
        <v>0</v>
      </c>
      <c r="L305" s="16" t="str">
        <f>L247+L254+L261+L268+L275+L282+L289+L296+L303</f>
        <v>0</v>
      </c>
      <c r="M305" s="35" t="str">
        <f>M247+M254+M261+M268+M275+M282+M289+M296+M303</f>
        <v>0</v>
      </c>
      <c r="N305" s="13"/>
      <c r="O305" s="39" t="str">
        <f>O247+O254+O261+O268+O275+O282+O289+O296+O303</f>
        <v>0</v>
      </c>
    </row>
    <row r="306" spans="1:15">
      <c r="A306" s="18"/>
      <c r="B306" s="12"/>
      <c r="C306" s="24"/>
      <c r="D306" s="12"/>
      <c r="E306" s="12"/>
      <c r="F306" s="12"/>
      <c r="G306" s="12"/>
      <c r="H306" s="12"/>
      <c r="I306" s="32"/>
      <c r="J306" s="12"/>
      <c r="K306" s="24"/>
      <c r="L306" s="12"/>
      <c r="M306" s="32"/>
      <c r="N306" s="12"/>
      <c r="O306" s="18"/>
    </row>
    <row r="307" spans="1:15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6" t="str">
        <f>I140+I240+I305</f>
        <v>0</v>
      </c>
      <c r="J307" s="13"/>
      <c r="K307" s="28" t="str">
        <f>K140+K240+K305</f>
        <v>0</v>
      </c>
      <c r="L307" s="30" t="str">
        <f>L140+L240+L305</f>
        <v>0</v>
      </c>
      <c r="M307" s="36" t="str">
        <f>M140+M240+M305</f>
        <v>0</v>
      </c>
      <c r="N307" s="13"/>
      <c r="O307" s="40" t="str">
        <f>O140+O240+O305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155</v>
      </c>
    </row>
    <row r="3" spans="1:24">
      <c r="A3" s="7" t="s">
        <v>20</v>
      </c>
    </row>
    <row r="4" spans="1:24">
      <c r="A4" s="8"/>
      <c r="C4" s="11" t="s">
        <v>175</v>
      </c>
      <c r="D4" s="9"/>
      <c r="E4" s="9"/>
      <c r="F4" s="10"/>
      <c r="H4" s="11" t="s">
        <v>176</v>
      </c>
      <c r="I4" s="9"/>
      <c r="J4" s="10"/>
      <c r="L4" s="11" t="s">
        <v>177</v>
      </c>
      <c r="M4" s="9"/>
      <c r="N4" s="10"/>
      <c r="P4" s="11" t="s">
        <v>178</v>
      </c>
      <c r="Q4" s="9"/>
      <c r="R4" s="10"/>
      <c r="T4" s="11" t="s">
        <v>179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180</v>
      </c>
      <c r="D5" s="29" t="s">
        <v>181</v>
      </c>
      <c r="E5" s="29" t="s">
        <v>158</v>
      </c>
      <c r="F5" s="31" t="s">
        <v>44</v>
      </c>
      <c r="G5" s="12"/>
      <c r="H5" s="23" t="s">
        <v>182</v>
      </c>
      <c r="I5" s="29" t="s">
        <v>183</v>
      </c>
      <c r="J5" s="31" t="s">
        <v>184</v>
      </c>
      <c r="K5" s="12"/>
      <c r="L5" s="23" t="s">
        <v>185</v>
      </c>
      <c r="M5" s="29" t="s">
        <v>186</v>
      </c>
      <c r="N5" s="31" t="s">
        <v>187</v>
      </c>
      <c r="O5" s="12"/>
      <c r="P5" s="23" t="s">
        <v>188</v>
      </c>
      <c r="Q5" s="29" t="s">
        <v>189</v>
      </c>
      <c r="R5" s="31" t="s">
        <v>190</v>
      </c>
      <c r="S5" s="12"/>
      <c r="T5" s="23" t="s">
        <v>191</v>
      </c>
      <c r="U5" s="29" t="s">
        <v>192</v>
      </c>
      <c r="V5" s="31" t="s">
        <v>193</v>
      </c>
      <c r="W5" s="12"/>
      <c r="X5" s="17" t="s">
        <v>194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3206995.82</v>
      </c>
      <c r="E8" s="14"/>
      <c r="F8" s="34" t="str">
        <f>SUM(C8:E8)</f>
        <v>0</v>
      </c>
      <c r="G8" s="12"/>
      <c r="H8" s="25">
        <v>5403168.09</v>
      </c>
      <c r="I8" s="14">
        <v>2994301.35</v>
      </c>
      <c r="J8" s="33">
        <v>2408866.74</v>
      </c>
      <c r="K8" s="12"/>
      <c r="L8" s="25">
        <v>107068711.19</v>
      </c>
      <c r="M8" s="14">
        <v>29467428.06</v>
      </c>
      <c r="N8" s="33">
        <v>77601283.13</v>
      </c>
      <c r="O8" s="12"/>
      <c r="P8" s="25">
        <v>68598632.33</v>
      </c>
      <c r="Q8" s="14">
        <v>45316051.19</v>
      </c>
      <c r="R8" s="33">
        <v>23282581.14</v>
      </c>
      <c r="S8" s="12"/>
      <c r="T8" s="25">
        <v>111853.98</v>
      </c>
      <c r="U8" s="14"/>
      <c r="V8" s="33">
        <v>111853.98</v>
      </c>
      <c r="W8" s="12"/>
      <c r="X8" s="37">
        <v>121362057.71</v>
      </c>
    </row>
    <row r="9" spans="1:24">
      <c r="A9" s="20" t="s">
        <v>41</v>
      </c>
      <c r="B9" s="12"/>
      <c r="C9" s="25">
        <v>14750476.9</v>
      </c>
      <c r="D9" s="14">
        <v>4510233.79</v>
      </c>
      <c r="E9" s="14"/>
      <c r="F9" s="34" t="str">
        <f>SUM(C9:E9)</f>
        <v>0</v>
      </c>
      <c r="G9" s="12"/>
      <c r="H9" s="25">
        <v>5403168.09</v>
      </c>
      <c r="I9" s="14">
        <v>3055425.44</v>
      </c>
      <c r="J9" s="33">
        <v>2347742.65</v>
      </c>
      <c r="K9" s="12"/>
      <c r="L9" s="25">
        <v>107068711.19</v>
      </c>
      <c r="M9" s="14">
        <v>30282449.66</v>
      </c>
      <c r="N9" s="33">
        <v>76786261.53</v>
      </c>
      <c r="O9" s="12"/>
      <c r="P9" s="25">
        <v>71647807.51</v>
      </c>
      <c r="Q9" s="14">
        <v>46791053.47</v>
      </c>
      <c r="R9" s="33">
        <v>24856754.04</v>
      </c>
      <c r="S9" s="12"/>
      <c r="T9" s="25">
        <v>111853.98</v>
      </c>
      <c r="U9" s="14"/>
      <c r="V9" s="33">
        <v>111853.98</v>
      </c>
      <c r="W9" s="12"/>
      <c r="X9" s="37">
        <v>123363322.89</v>
      </c>
    </row>
    <row r="10" spans="1:24">
      <c r="A10" s="20" t="s">
        <v>42</v>
      </c>
      <c r="B10" s="12"/>
      <c r="C10" s="25">
        <v>14750476.9</v>
      </c>
      <c r="D10" s="14">
        <v>7112080.43</v>
      </c>
      <c r="E10" s="14"/>
      <c r="F10" s="34" t="str">
        <f>SUM(C10:E10)</f>
        <v>0</v>
      </c>
      <c r="G10" s="12"/>
      <c r="H10" s="25">
        <v>5403168.09</v>
      </c>
      <c r="I10" s="14">
        <v>3116550.48</v>
      </c>
      <c r="J10" s="33">
        <v>2286617.61</v>
      </c>
      <c r="K10" s="12"/>
      <c r="L10" s="25">
        <v>107068711.19</v>
      </c>
      <c r="M10" s="14">
        <v>31096591.33</v>
      </c>
      <c r="N10" s="33">
        <v>75972119.86</v>
      </c>
      <c r="O10" s="12"/>
      <c r="P10" s="25">
        <v>70260914.18</v>
      </c>
      <c r="Q10" s="14">
        <v>48155018.77</v>
      </c>
      <c r="R10" s="33">
        <v>22105895.41</v>
      </c>
      <c r="S10" s="12"/>
      <c r="T10" s="25">
        <v>111853.98</v>
      </c>
      <c r="U10" s="14"/>
      <c r="V10" s="33">
        <v>111853.98</v>
      </c>
      <c r="W10" s="12"/>
      <c r="X10" s="37">
        <v>122339044.19</v>
      </c>
    </row>
    <row r="11" spans="1:24">
      <c r="A11" s="20" t="s">
        <v>43</v>
      </c>
      <c r="B11" s="12"/>
      <c r="C11" s="25">
        <v>14750476.9</v>
      </c>
      <c r="D11" s="14">
        <v>1350665.1</v>
      </c>
      <c r="E11" s="14"/>
      <c r="F11" s="34" t="str">
        <f>SUM(C11:E11)</f>
        <v>0</v>
      </c>
      <c r="G11" s="12"/>
      <c r="H11" s="25">
        <v>5438019.63</v>
      </c>
      <c r="I11" s="14">
        <v>3181728.58</v>
      </c>
      <c r="J11" s="33">
        <v>2256291.05</v>
      </c>
      <c r="K11" s="12"/>
      <c r="L11" s="25">
        <v>108538140.77</v>
      </c>
      <c r="M11" s="14">
        <v>32001274.04</v>
      </c>
      <c r="N11" s="33">
        <v>76536866.73</v>
      </c>
      <c r="O11" s="12"/>
      <c r="P11" s="25">
        <v>74788315.89</v>
      </c>
      <c r="Q11" s="14">
        <v>49427850.7</v>
      </c>
      <c r="R11" s="33">
        <v>25360465.19</v>
      </c>
      <c r="S11" s="12"/>
      <c r="T11" s="25">
        <v>111853.98</v>
      </c>
      <c r="U11" s="14"/>
      <c r="V11" s="33">
        <v>111853.98</v>
      </c>
      <c r="W11" s="12"/>
      <c r="X11" s="37">
        <v>120366618.95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20599270.35</v>
      </c>
      <c r="E15" s="14"/>
      <c r="F15" s="34" t="str">
        <f>SUM(C15:E15)</f>
        <v>0</v>
      </c>
      <c r="G15" s="12"/>
      <c r="H15" s="25">
        <v>2278414.78</v>
      </c>
      <c r="I15" s="14">
        <v>2064770.52</v>
      </c>
      <c r="J15" s="33">
        <v>213644.26</v>
      </c>
      <c r="K15" s="12"/>
      <c r="L15" s="25">
        <v>65609431.39</v>
      </c>
      <c r="M15" s="14">
        <v>44134198.15</v>
      </c>
      <c r="N15" s="33">
        <v>21475233.24</v>
      </c>
      <c r="O15" s="12"/>
      <c r="P15" s="25">
        <v>72925284.79</v>
      </c>
      <c r="Q15" s="14">
        <v>50282109.19</v>
      </c>
      <c r="R15" s="33">
        <v>22643175.6</v>
      </c>
      <c r="S15" s="12"/>
      <c r="T15" s="25">
        <v>2978519.16</v>
      </c>
      <c r="U15" s="14"/>
      <c r="V15" s="33">
        <v>2978519.16</v>
      </c>
      <c r="W15" s="12"/>
      <c r="X15" s="37">
        <v>78872146.78</v>
      </c>
    </row>
    <row r="16" spans="1:24">
      <c r="A16" s="20" t="s">
        <v>41</v>
      </c>
      <c r="B16" s="12"/>
      <c r="C16" s="25">
        <v>10962304.17</v>
      </c>
      <c r="D16" s="14">
        <v>21334608.95</v>
      </c>
      <c r="E16" s="14"/>
      <c r="F16" s="34" t="str">
        <f>SUM(C16:E16)</f>
        <v>0</v>
      </c>
      <c r="G16" s="12"/>
      <c r="H16" s="25">
        <v>2278414.78</v>
      </c>
      <c r="I16" s="14">
        <v>2076417.65</v>
      </c>
      <c r="J16" s="33">
        <v>201997.13</v>
      </c>
      <c r="K16" s="12"/>
      <c r="L16" s="25">
        <v>65609431.39</v>
      </c>
      <c r="M16" s="14">
        <v>44712208.06</v>
      </c>
      <c r="N16" s="33">
        <v>20897223.33</v>
      </c>
      <c r="O16" s="12"/>
      <c r="P16" s="25">
        <v>72935408.2</v>
      </c>
      <c r="Q16" s="14">
        <v>49748773.95</v>
      </c>
      <c r="R16" s="33">
        <v>23186634.25</v>
      </c>
      <c r="S16" s="12"/>
      <c r="T16" s="25">
        <v>2978519.16</v>
      </c>
      <c r="U16" s="14"/>
      <c r="V16" s="33">
        <v>2978519.16</v>
      </c>
      <c r="W16" s="12"/>
      <c r="X16" s="37">
        <v>79561286.99</v>
      </c>
    </row>
    <row r="17" spans="1:24">
      <c r="A17" s="20" t="s">
        <v>42</v>
      </c>
      <c r="B17" s="12"/>
      <c r="C17" s="25">
        <v>10962304.17</v>
      </c>
      <c r="D17" s="14">
        <v>21179058.76</v>
      </c>
      <c r="E17" s="14"/>
      <c r="F17" s="34" t="str">
        <f>SUM(C17:E17)</f>
        <v>0</v>
      </c>
      <c r="G17" s="12"/>
      <c r="H17" s="25">
        <v>2278414.78</v>
      </c>
      <c r="I17" s="14">
        <v>2088064.91</v>
      </c>
      <c r="J17" s="33">
        <v>190349.87</v>
      </c>
      <c r="K17" s="12"/>
      <c r="L17" s="25">
        <v>66246816.54</v>
      </c>
      <c r="M17" s="14">
        <v>45247000.29</v>
      </c>
      <c r="N17" s="33">
        <v>20999816.25</v>
      </c>
      <c r="O17" s="12"/>
      <c r="P17" s="25">
        <v>73425053.31</v>
      </c>
      <c r="Q17" s="14">
        <v>52067678.02</v>
      </c>
      <c r="R17" s="33">
        <v>21357375.29</v>
      </c>
      <c r="S17" s="12"/>
      <c r="T17" s="25">
        <v>2978519.16</v>
      </c>
      <c r="U17" s="14"/>
      <c r="V17" s="33">
        <v>2978519.16</v>
      </c>
      <c r="W17" s="12"/>
      <c r="X17" s="37">
        <v>77667423.5</v>
      </c>
    </row>
    <row r="18" spans="1:24">
      <c r="A18" s="20" t="s">
        <v>43</v>
      </c>
      <c r="B18" s="12"/>
      <c r="C18" s="25">
        <v>10962304.17</v>
      </c>
      <c r="D18" s="14">
        <v>2405571.42</v>
      </c>
      <c r="E18" s="14"/>
      <c r="F18" s="34" t="str">
        <f>SUM(C18:E18)</f>
        <v>0</v>
      </c>
      <c r="G18" s="12"/>
      <c r="H18" s="25">
        <v>2590110.88</v>
      </c>
      <c r="I18" s="14">
        <v>2114956.12</v>
      </c>
      <c r="J18" s="33">
        <v>475154.76</v>
      </c>
      <c r="K18" s="12"/>
      <c r="L18" s="25">
        <v>84969204.36</v>
      </c>
      <c r="M18" s="14">
        <v>46585182.47</v>
      </c>
      <c r="N18" s="33">
        <v>38384021.89</v>
      </c>
      <c r="O18" s="12"/>
      <c r="P18" s="25">
        <v>74261612.01</v>
      </c>
      <c r="Q18" s="14">
        <v>52678749.92</v>
      </c>
      <c r="R18" s="33">
        <v>21582862.09</v>
      </c>
      <c r="S18" s="12"/>
      <c r="T18" s="25">
        <v>2978519.16</v>
      </c>
      <c r="U18" s="14"/>
      <c r="V18" s="33">
        <v>2978519.16</v>
      </c>
      <c r="W18" s="12"/>
      <c r="X18" s="37">
        <v>76788433.49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>
        <v>830420</v>
      </c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156574</v>
      </c>
      <c r="Q22" s="14">
        <v>140891</v>
      </c>
      <c r="R22" s="33">
        <v>15683</v>
      </c>
      <c r="S22" s="12"/>
      <c r="T22" s="25"/>
      <c r="U22" s="14"/>
      <c r="V22" s="33"/>
      <c r="W22" s="12"/>
      <c r="X22" s="37">
        <v>846103</v>
      </c>
    </row>
    <row r="23" spans="1:24">
      <c r="A23" s="20" t="s">
        <v>41</v>
      </c>
      <c r="B23" s="12"/>
      <c r="C23" s="25"/>
      <c r="D23" s="14">
        <v>832984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161186</v>
      </c>
      <c r="Q23" s="14">
        <v>34559</v>
      </c>
      <c r="R23" s="33">
        <v>126627</v>
      </c>
      <c r="S23" s="12"/>
      <c r="T23" s="25"/>
      <c r="U23" s="14"/>
      <c r="V23" s="33"/>
      <c r="W23" s="12"/>
      <c r="X23" s="37">
        <v>959611</v>
      </c>
    </row>
    <row r="24" spans="1:24">
      <c r="A24" s="20" t="s">
        <v>42</v>
      </c>
      <c r="B24" s="12"/>
      <c r="C24" s="25"/>
      <c r="D24" s="14">
        <v>822444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161185</v>
      </c>
      <c r="Q24" s="14">
        <v>43669</v>
      </c>
      <c r="R24" s="33">
        <v>117516</v>
      </c>
      <c r="S24" s="12"/>
      <c r="T24" s="25"/>
      <c r="U24" s="14"/>
      <c r="V24" s="33"/>
      <c r="W24" s="12"/>
      <c r="X24" s="37">
        <v>939960</v>
      </c>
    </row>
    <row r="25" spans="1:24">
      <c r="A25" s="20" t="s">
        <v>43</v>
      </c>
      <c r="B25" s="12"/>
      <c r="C25" s="25"/>
      <c r="D25" s="14">
        <v>4181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227391</v>
      </c>
      <c r="Q25" s="14">
        <v>66018</v>
      </c>
      <c r="R25" s="33">
        <v>161373</v>
      </c>
      <c r="S25" s="12"/>
      <c r="T25" s="25"/>
      <c r="U25" s="14"/>
      <c r="V25" s="33"/>
      <c r="W25" s="12"/>
      <c r="X25" s="37">
        <v>165554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685440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178604</v>
      </c>
      <c r="Q29" s="14">
        <v>140578</v>
      </c>
      <c r="R29" s="33">
        <v>38026</v>
      </c>
      <c r="S29" s="12"/>
      <c r="T29" s="25"/>
      <c r="U29" s="14"/>
      <c r="V29" s="33"/>
      <c r="W29" s="12"/>
      <c r="X29" s="37">
        <v>723466</v>
      </c>
    </row>
    <row r="30" spans="1:24">
      <c r="A30" s="20" t="s">
        <v>41</v>
      </c>
      <c r="B30" s="12"/>
      <c r="C30" s="25"/>
      <c r="D30" s="14">
        <v>693074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183292</v>
      </c>
      <c r="Q30" s="14">
        <v>35276</v>
      </c>
      <c r="R30" s="33">
        <v>148016</v>
      </c>
      <c r="S30" s="12"/>
      <c r="T30" s="25"/>
      <c r="U30" s="14"/>
      <c r="V30" s="33"/>
      <c r="W30" s="12"/>
      <c r="X30" s="37">
        <v>841090</v>
      </c>
    </row>
    <row r="31" spans="1:24">
      <c r="A31" s="20" t="s">
        <v>42</v>
      </c>
      <c r="B31" s="12"/>
      <c r="C31" s="25"/>
      <c r="D31" s="14">
        <v>696058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206371</v>
      </c>
      <c r="Q31" s="14">
        <v>45241</v>
      </c>
      <c r="R31" s="33">
        <v>161130</v>
      </c>
      <c r="S31" s="12"/>
      <c r="T31" s="25"/>
      <c r="U31" s="14"/>
      <c r="V31" s="33"/>
      <c r="W31" s="12"/>
      <c r="X31" s="37">
        <v>857188</v>
      </c>
    </row>
    <row r="32" spans="1:24">
      <c r="A32" s="20" t="s">
        <v>43</v>
      </c>
      <c r="B32" s="12"/>
      <c r="C32" s="25"/>
      <c r="D32" s="14">
        <v>14973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206371</v>
      </c>
      <c r="Q32" s="14">
        <v>55041</v>
      </c>
      <c r="R32" s="33">
        <v>151330</v>
      </c>
      <c r="S32" s="12"/>
      <c r="T32" s="25"/>
      <c r="U32" s="14"/>
      <c r="V32" s="33"/>
      <c r="W32" s="12"/>
      <c r="X32" s="37">
        <v>166303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641165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186327</v>
      </c>
      <c r="Q36" s="14">
        <v>133091</v>
      </c>
      <c r="R36" s="33">
        <v>53236</v>
      </c>
      <c r="S36" s="12"/>
      <c r="T36" s="25"/>
      <c r="U36" s="14"/>
      <c r="V36" s="33"/>
      <c r="W36" s="12"/>
      <c r="X36" s="37">
        <v>694401</v>
      </c>
    </row>
    <row r="37" spans="1:24">
      <c r="A37" s="20" t="s">
        <v>41</v>
      </c>
      <c r="B37" s="12"/>
      <c r="C37" s="25"/>
      <c r="D37" s="14">
        <v>559246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186300</v>
      </c>
      <c r="Q37" s="14">
        <v>29220</v>
      </c>
      <c r="R37" s="33">
        <v>157080</v>
      </c>
      <c r="S37" s="12"/>
      <c r="T37" s="25"/>
      <c r="U37" s="14"/>
      <c r="V37" s="33"/>
      <c r="W37" s="12"/>
      <c r="X37" s="37">
        <v>716326</v>
      </c>
    </row>
    <row r="38" spans="1:24">
      <c r="A38" s="20" t="s">
        <v>42</v>
      </c>
      <c r="B38" s="12"/>
      <c r="C38" s="25"/>
      <c r="D38" s="14">
        <v>561711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209379</v>
      </c>
      <c r="Q38" s="14">
        <v>39945</v>
      </c>
      <c r="R38" s="33">
        <v>169434</v>
      </c>
      <c r="S38" s="12"/>
      <c r="T38" s="25"/>
      <c r="U38" s="14"/>
      <c r="V38" s="33"/>
      <c r="W38" s="12"/>
      <c r="X38" s="37">
        <v>731145</v>
      </c>
    </row>
    <row r="39" spans="1:24">
      <c r="A39" s="20" t="s">
        <v>43</v>
      </c>
      <c r="B39" s="12"/>
      <c r="C39" s="25"/>
      <c r="D39" s="14">
        <v>215045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209379</v>
      </c>
      <c r="Q39" s="14">
        <v>50506</v>
      </c>
      <c r="R39" s="33">
        <v>158873</v>
      </c>
      <c r="S39" s="12"/>
      <c r="T39" s="25"/>
      <c r="U39" s="14"/>
      <c r="V39" s="33"/>
      <c r="W39" s="12"/>
      <c r="X39" s="37">
        <v>373918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814956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101245</v>
      </c>
      <c r="Q43" s="14">
        <v>134462</v>
      </c>
      <c r="R43" s="33">
        <v>-33217</v>
      </c>
      <c r="S43" s="12"/>
      <c r="T43" s="25"/>
      <c r="U43" s="14"/>
      <c r="V43" s="33"/>
      <c r="W43" s="12"/>
      <c r="X43" s="37">
        <v>781739</v>
      </c>
    </row>
    <row r="44" spans="1:24">
      <c r="A44" s="20" t="s">
        <v>41</v>
      </c>
      <c r="B44" s="12"/>
      <c r="C44" s="25"/>
      <c r="D44" s="14">
        <v>808071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105934</v>
      </c>
      <c r="Q44" s="14">
        <v>26296</v>
      </c>
      <c r="R44" s="33">
        <v>79638</v>
      </c>
      <c r="S44" s="12"/>
      <c r="T44" s="25"/>
      <c r="U44" s="14"/>
      <c r="V44" s="33"/>
      <c r="W44" s="12"/>
      <c r="X44" s="37">
        <v>887709</v>
      </c>
    </row>
    <row r="45" spans="1:24">
      <c r="A45" s="20" t="s">
        <v>42</v>
      </c>
      <c r="B45" s="12"/>
      <c r="C45" s="25"/>
      <c r="D45" s="14">
        <v>776715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105935</v>
      </c>
      <c r="Q45" s="14">
        <v>33411</v>
      </c>
      <c r="R45" s="33">
        <v>72524</v>
      </c>
      <c r="S45" s="12"/>
      <c r="T45" s="25"/>
      <c r="U45" s="14"/>
      <c r="V45" s="33"/>
      <c r="W45" s="12"/>
      <c r="X45" s="37">
        <v>849239</v>
      </c>
    </row>
    <row r="46" spans="1:24">
      <c r="A46" s="20" t="s">
        <v>43</v>
      </c>
      <c r="B46" s="12"/>
      <c r="C46" s="25"/>
      <c r="D46" s="14">
        <v>2745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105934</v>
      </c>
      <c r="Q46" s="14">
        <v>40526</v>
      </c>
      <c r="R46" s="33">
        <v>65408</v>
      </c>
      <c r="S46" s="12"/>
      <c r="T46" s="25"/>
      <c r="U46" s="14"/>
      <c r="V46" s="33"/>
      <c r="W46" s="12"/>
      <c r="X46" s="37">
        <v>68153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20098086.73</v>
      </c>
      <c r="E50" s="14"/>
      <c r="F50" s="34" t="str">
        <f>SUM(C50:E50)</f>
        <v>0</v>
      </c>
      <c r="G50" s="12"/>
      <c r="H50" s="25">
        <v>14554745</v>
      </c>
      <c r="I50" s="14">
        <v>1426891.67</v>
      </c>
      <c r="J50" s="33">
        <v>13127853.33</v>
      </c>
      <c r="K50" s="12"/>
      <c r="L50" s="25">
        <v>43565413.28</v>
      </c>
      <c r="M50" s="14">
        <v>2645599.48</v>
      </c>
      <c r="N50" s="33">
        <v>40919813.8</v>
      </c>
      <c r="O50" s="12"/>
      <c r="P50" s="25">
        <v>98212789.36</v>
      </c>
      <c r="Q50" s="14">
        <v>15392230.93</v>
      </c>
      <c r="R50" s="33">
        <v>82820558.43</v>
      </c>
      <c r="S50" s="12"/>
      <c r="T50" s="25"/>
      <c r="U50" s="14"/>
      <c r="V50" s="33"/>
      <c r="W50" s="12"/>
      <c r="X50" s="37">
        <v>166902674.29</v>
      </c>
    </row>
    <row r="51" spans="1:24">
      <c r="A51" s="20" t="s">
        <v>41</v>
      </c>
      <c r="B51" s="12"/>
      <c r="C51" s="25">
        <v>9936362</v>
      </c>
      <c r="D51" s="14">
        <v>-3747861.98</v>
      </c>
      <c r="E51" s="14"/>
      <c r="F51" s="34" t="str">
        <f>SUM(C51:E51)</f>
        <v>0</v>
      </c>
      <c r="G51" s="12"/>
      <c r="H51" s="25">
        <v>14554745</v>
      </c>
      <c r="I51" s="14">
        <v>1664706.98</v>
      </c>
      <c r="J51" s="33">
        <v>12890038.02</v>
      </c>
      <c r="K51" s="12"/>
      <c r="L51" s="25">
        <v>43565413.28</v>
      </c>
      <c r="M51" s="14">
        <v>-2652467.31</v>
      </c>
      <c r="N51" s="33">
        <v>46217880.59</v>
      </c>
      <c r="O51" s="12"/>
      <c r="P51" s="25">
        <v>124964930.46</v>
      </c>
      <c r="Q51" s="14">
        <v>19022175.2</v>
      </c>
      <c r="R51" s="33">
        <v>105942755.26</v>
      </c>
      <c r="S51" s="12"/>
      <c r="T51" s="25"/>
      <c r="U51" s="14"/>
      <c r="V51" s="33"/>
      <c r="W51" s="12"/>
      <c r="X51" s="37">
        <v>171239173.89</v>
      </c>
    </row>
    <row r="52" spans="1:24">
      <c r="A52" s="20" t="s">
        <v>42</v>
      </c>
      <c r="B52" s="12"/>
      <c r="C52" s="25">
        <v>9936362</v>
      </c>
      <c r="D52" s="14">
        <v>8920022.34</v>
      </c>
      <c r="E52" s="14"/>
      <c r="F52" s="34" t="str">
        <f>SUM(C52:E52)</f>
        <v>0</v>
      </c>
      <c r="G52" s="12"/>
      <c r="H52" s="25">
        <v>14554745</v>
      </c>
      <c r="I52" s="14">
        <v>1902522.29</v>
      </c>
      <c r="J52" s="33">
        <v>12652222.71</v>
      </c>
      <c r="K52" s="12"/>
      <c r="L52" s="25">
        <v>43565413.28</v>
      </c>
      <c r="M52" s="14">
        <v>-1811533.88</v>
      </c>
      <c r="N52" s="33">
        <v>45376947.16</v>
      </c>
      <c r="O52" s="12"/>
      <c r="P52" s="25">
        <v>116813407.39</v>
      </c>
      <c r="Q52" s="14">
        <v>21534943.99</v>
      </c>
      <c r="R52" s="33">
        <v>95278463.4</v>
      </c>
      <c r="S52" s="12"/>
      <c r="T52" s="25"/>
      <c r="U52" s="14"/>
      <c r="V52" s="33"/>
      <c r="W52" s="12"/>
      <c r="X52" s="37">
        <v>172164017.61</v>
      </c>
    </row>
    <row r="53" spans="1:24">
      <c r="A53" s="20" t="s">
        <v>43</v>
      </c>
      <c r="B53" s="12"/>
      <c r="C53" s="25">
        <v>9936362</v>
      </c>
      <c r="D53" s="14">
        <v>9576579.14</v>
      </c>
      <c r="E53" s="14"/>
      <c r="F53" s="34" t="str">
        <f>SUM(C53:E53)</f>
        <v>0</v>
      </c>
      <c r="G53" s="12"/>
      <c r="H53" s="25">
        <v>14554745</v>
      </c>
      <c r="I53" s="14">
        <v>2140337.65</v>
      </c>
      <c r="J53" s="33">
        <v>12414407.35</v>
      </c>
      <c r="K53" s="12"/>
      <c r="L53" s="25">
        <v>43565413.28</v>
      </c>
      <c r="M53" s="14">
        <v>-1754221.62</v>
      </c>
      <c r="N53" s="33">
        <v>45319634.9</v>
      </c>
      <c r="O53" s="12"/>
      <c r="P53" s="25">
        <v>116587810.27</v>
      </c>
      <c r="Q53" s="14">
        <v>24478359.19</v>
      </c>
      <c r="R53" s="33">
        <v>92109451.08</v>
      </c>
      <c r="S53" s="12"/>
      <c r="T53" s="25">
        <v>18206.07</v>
      </c>
      <c r="U53" s="14"/>
      <c r="V53" s="33">
        <v>18206.07</v>
      </c>
      <c r="W53" s="12"/>
      <c r="X53" s="37">
        <v>169374640.54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10251790</v>
      </c>
      <c r="D57" s="14">
        <v>42778069</v>
      </c>
      <c r="E57" s="14"/>
      <c r="F57" s="34" t="str">
        <f>SUM(C57:E57)</f>
        <v>0</v>
      </c>
      <c r="G57" s="12"/>
      <c r="H57" s="25"/>
      <c r="I57" s="14"/>
      <c r="J57" s="33">
        <v>0</v>
      </c>
      <c r="K57" s="12"/>
      <c r="L57" s="25">
        <v>160274605</v>
      </c>
      <c r="M57" s="14">
        <v>70650351</v>
      </c>
      <c r="N57" s="33">
        <v>89624254</v>
      </c>
      <c r="O57" s="12"/>
      <c r="P57" s="25">
        <v>188898609</v>
      </c>
      <c r="Q57" s="14">
        <v>122221653</v>
      </c>
      <c r="R57" s="33">
        <v>66676956</v>
      </c>
      <c r="S57" s="12"/>
      <c r="T57" s="25"/>
      <c r="U57" s="14"/>
      <c r="V57" s="33"/>
      <c r="W57" s="12"/>
      <c r="X57" s="37">
        <v>209331069</v>
      </c>
    </row>
    <row r="58" spans="1:24">
      <c r="A58" s="20" t="s">
        <v>41</v>
      </c>
      <c r="B58" s="12"/>
      <c r="C58" s="25">
        <v>10251790</v>
      </c>
      <c r="D58" s="14">
        <v>63513806</v>
      </c>
      <c r="E58" s="14"/>
      <c r="F58" s="34" t="str">
        <f>SUM(C58:E58)</f>
        <v>0</v>
      </c>
      <c r="G58" s="12"/>
      <c r="H58" s="25"/>
      <c r="I58" s="14"/>
      <c r="J58" s="33"/>
      <c r="K58" s="12"/>
      <c r="L58" s="25">
        <v>151869384</v>
      </c>
      <c r="M58" s="14">
        <v>73517489</v>
      </c>
      <c r="N58" s="33">
        <v>78351895</v>
      </c>
      <c r="O58" s="12"/>
      <c r="P58" s="25">
        <v>188822172</v>
      </c>
      <c r="Q58" s="14">
        <v>125940518</v>
      </c>
      <c r="R58" s="33">
        <v>62881654</v>
      </c>
      <c r="S58" s="12"/>
      <c r="T58" s="25"/>
      <c r="U58" s="14"/>
      <c r="V58" s="33"/>
      <c r="W58" s="12"/>
      <c r="X58" s="37">
        <v>214999145</v>
      </c>
    </row>
    <row r="59" spans="1:24">
      <c r="A59" s="20" t="s">
        <v>42</v>
      </c>
      <c r="B59" s="12"/>
      <c r="C59" s="25">
        <v>10251790</v>
      </c>
      <c r="D59" s="14">
        <v>70018200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153781956</v>
      </c>
      <c r="M59" s="14">
        <v>66238821</v>
      </c>
      <c r="N59" s="33">
        <v>87543135</v>
      </c>
      <c r="O59" s="12"/>
      <c r="P59" s="25">
        <v>191601067</v>
      </c>
      <c r="Q59" s="14">
        <v>127701165</v>
      </c>
      <c r="R59" s="33">
        <v>63899902</v>
      </c>
      <c r="S59" s="12"/>
      <c r="T59" s="25">
        <v>0</v>
      </c>
      <c r="U59" s="14">
        <v>0</v>
      </c>
      <c r="V59" s="33">
        <v>0</v>
      </c>
      <c r="W59" s="12"/>
      <c r="X59" s="37">
        <v>231713027</v>
      </c>
    </row>
    <row r="60" spans="1:24">
      <c r="A60" s="20" t="s">
        <v>43</v>
      </c>
      <c r="B60" s="12"/>
      <c r="C60" s="25">
        <v>10251792</v>
      </c>
      <c r="D60" s="14">
        <v>82824059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151869384</v>
      </c>
      <c r="M60" s="14">
        <v>79135780</v>
      </c>
      <c r="N60" s="33">
        <v>72733604</v>
      </c>
      <c r="O60" s="12"/>
      <c r="P60" s="25">
        <v>187929301</v>
      </c>
      <c r="Q60" s="14">
        <v>130024763</v>
      </c>
      <c r="R60" s="33">
        <v>57904538</v>
      </c>
      <c r="S60" s="12"/>
      <c r="T60" s="25">
        <v>0</v>
      </c>
      <c r="U60" s="14">
        <v>0</v>
      </c>
      <c r="V60" s="33">
        <v>0</v>
      </c>
      <c r="W60" s="12"/>
      <c r="X60" s="37">
        <v>223713993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499999.67</v>
      </c>
      <c r="D64" s="14">
        <v>2949235.23</v>
      </c>
      <c r="E64" s="14">
        <v>0</v>
      </c>
      <c r="F64" s="34" t="str">
        <f>SUM(C64:E64)</f>
        <v>0</v>
      </c>
      <c r="G64" s="12"/>
      <c r="H64" s="25">
        <v>352057</v>
      </c>
      <c r="I64" s="14">
        <v>293381.05</v>
      </c>
      <c r="J64" s="33">
        <v>58675.95</v>
      </c>
      <c r="K64" s="12"/>
      <c r="L64" s="25">
        <v>10591408.25</v>
      </c>
      <c r="M64" s="14">
        <v>2738779.24</v>
      </c>
      <c r="N64" s="33">
        <v>7852629.01</v>
      </c>
      <c r="O64" s="12"/>
      <c r="P64" s="25">
        <v>18772421.57</v>
      </c>
      <c r="Q64" s="14">
        <v>6852407.78</v>
      </c>
      <c r="R64" s="33">
        <v>11920013.79</v>
      </c>
      <c r="S64" s="12"/>
      <c r="T64" s="25">
        <v>2882997.31</v>
      </c>
      <c r="U64" s="14">
        <v>629369.3</v>
      </c>
      <c r="V64" s="33">
        <v>2253628.01</v>
      </c>
      <c r="W64" s="12"/>
      <c r="X64" s="37">
        <v>25534181.66</v>
      </c>
    </row>
    <row r="65" spans="1:24">
      <c r="A65" s="20" t="s">
        <v>41</v>
      </c>
      <c r="B65" s="12"/>
      <c r="C65" s="25">
        <v>499999.67</v>
      </c>
      <c r="D65" s="14">
        <v>3054847.13</v>
      </c>
      <c r="E65" s="14">
        <v>0</v>
      </c>
      <c r="F65" s="34" t="str">
        <f>SUM(C65:E65)</f>
        <v>0</v>
      </c>
      <c r="G65" s="12"/>
      <c r="H65" s="25">
        <v>352057</v>
      </c>
      <c r="I65" s="14">
        <v>310983.9</v>
      </c>
      <c r="J65" s="33">
        <v>41073.1</v>
      </c>
      <c r="K65" s="12"/>
      <c r="L65" s="25">
        <v>10591408.25</v>
      </c>
      <c r="M65" s="14">
        <v>2961678.24</v>
      </c>
      <c r="N65" s="33">
        <v>7629730.01</v>
      </c>
      <c r="O65" s="12"/>
      <c r="P65" s="25">
        <v>19501515.45</v>
      </c>
      <c r="Q65" s="14">
        <v>7614109.74</v>
      </c>
      <c r="R65" s="33">
        <v>11887405.71</v>
      </c>
      <c r="S65" s="12"/>
      <c r="T65" s="25">
        <v>2882997.31</v>
      </c>
      <c r="U65" s="14">
        <v>693415.02</v>
      </c>
      <c r="V65" s="33">
        <v>2189582.29</v>
      </c>
      <c r="W65" s="12"/>
      <c r="X65" s="37">
        <v>25302637.91</v>
      </c>
    </row>
    <row r="66" spans="1:24">
      <c r="A66" s="20" t="s">
        <v>42</v>
      </c>
      <c r="B66" s="12"/>
      <c r="C66" s="25">
        <v>454848.9</v>
      </c>
      <c r="D66" s="14">
        <v>3144224.99</v>
      </c>
      <c r="E66" s="14">
        <v>0</v>
      </c>
      <c r="F66" s="34" t="str">
        <f>SUM(C66:E66)</f>
        <v>0</v>
      </c>
      <c r="G66" s="12"/>
      <c r="H66" s="25">
        <v>352057</v>
      </c>
      <c r="I66" s="14">
        <v>328586.75</v>
      </c>
      <c r="J66" s="33">
        <v>23470.25</v>
      </c>
      <c r="K66" s="12"/>
      <c r="L66" s="25">
        <v>10591408.25</v>
      </c>
      <c r="M66" s="14">
        <v>3184577.24</v>
      </c>
      <c r="N66" s="33">
        <v>7406831.01</v>
      </c>
      <c r="O66" s="12"/>
      <c r="P66" s="25">
        <v>18261511.3</v>
      </c>
      <c r="Q66" s="14">
        <v>7050659.8</v>
      </c>
      <c r="R66" s="33">
        <v>11210851.5</v>
      </c>
      <c r="S66" s="12"/>
      <c r="T66" s="25">
        <v>2857476.79</v>
      </c>
      <c r="U66" s="14">
        <v>754093.45</v>
      </c>
      <c r="V66" s="33">
        <v>2103383.34</v>
      </c>
      <c r="W66" s="12"/>
      <c r="X66" s="37">
        <v>24343609.99</v>
      </c>
    </row>
    <row r="67" spans="1:24">
      <c r="A67" s="20" t="s">
        <v>43</v>
      </c>
      <c r="B67" s="12"/>
      <c r="C67" s="25">
        <v>454848.9</v>
      </c>
      <c r="D67" s="14">
        <v>3146619.3</v>
      </c>
      <c r="E67" s="14">
        <v>0</v>
      </c>
      <c r="F67" s="34" t="str">
        <f>SUM(C67:E67)</f>
        <v>0</v>
      </c>
      <c r="G67" s="12"/>
      <c r="H67" s="25">
        <v>352057</v>
      </c>
      <c r="I67" s="14">
        <v>346189.61</v>
      </c>
      <c r="J67" s="33">
        <v>5867.39</v>
      </c>
      <c r="K67" s="12"/>
      <c r="L67" s="25">
        <v>10591408.25</v>
      </c>
      <c r="M67" s="14">
        <v>3407476.25</v>
      </c>
      <c r="N67" s="33">
        <v>7183932</v>
      </c>
      <c r="O67" s="12"/>
      <c r="P67" s="25">
        <v>18231863.73</v>
      </c>
      <c r="Q67" s="14">
        <v>7602017.46</v>
      </c>
      <c r="R67" s="33">
        <v>10629846.27</v>
      </c>
      <c r="S67" s="12"/>
      <c r="T67" s="25">
        <v>2857476.79</v>
      </c>
      <c r="U67" s="14">
        <v>817607.49</v>
      </c>
      <c r="V67" s="33">
        <v>2039869.3</v>
      </c>
      <c r="W67" s="12"/>
      <c r="X67" s="37">
        <v>23460983.16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54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55</v>
      </c>
      <c r="B72" s="12"/>
      <c r="C72" s="24"/>
      <c r="D72" s="12"/>
      <c r="E72" s="12"/>
      <c r="F72" s="32"/>
      <c r="G72" s="12"/>
      <c r="H72" s="24"/>
      <c r="I72" s="12"/>
      <c r="J72" s="32"/>
      <c r="K72" s="12"/>
      <c r="L72" s="24"/>
      <c r="M72" s="12"/>
      <c r="N72" s="32"/>
      <c r="O72" s="12"/>
      <c r="P72" s="24"/>
      <c r="Q72" s="12"/>
      <c r="R72" s="32"/>
      <c r="S72" s="12"/>
      <c r="T72" s="24"/>
      <c r="U72" s="12"/>
      <c r="V72" s="32"/>
      <c r="W72" s="12"/>
      <c r="X72" s="18"/>
    </row>
    <row r="73" spans="1:24">
      <c r="A73" s="20" t="s">
        <v>56</v>
      </c>
      <c r="B73" s="12"/>
      <c r="C73" s="24"/>
      <c r="D73" s="12"/>
      <c r="E73" s="12"/>
      <c r="F73" s="32"/>
      <c r="G73" s="12"/>
      <c r="H73" s="24"/>
      <c r="I73" s="12"/>
      <c r="J73" s="32"/>
      <c r="K73" s="12"/>
      <c r="L73" s="24"/>
      <c r="M73" s="12"/>
      <c r="N73" s="32"/>
      <c r="O73" s="12"/>
      <c r="P73" s="24"/>
      <c r="Q73" s="12"/>
      <c r="R73" s="32"/>
      <c r="S73" s="12"/>
      <c r="T73" s="24"/>
      <c r="U73" s="12"/>
      <c r="V73" s="32"/>
      <c r="W73" s="12"/>
      <c r="X73" s="18"/>
    </row>
    <row r="74" spans="1:24">
      <c r="A74" s="20" t="s">
        <v>57</v>
      </c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20368501</v>
      </c>
      <c r="D78" s="14">
        <v>13259141</v>
      </c>
      <c r="E78" s="14">
        <v>0</v>
      </c>
      <c r="F78" s="34" t="str">
        <f>SUM(C78:E78)</f>
        <v>0</v>
      </c>
      <c r="G78" s="12"/>
      <c r="H78" s="25">
        <v>0</v>
      </c>
      <c r="I78" s="14">
        <v>0</v>
      </c>
      <c r="J78" s="33">
        <v>0</v>
      </c>
      <c r="K78" s="12"/>
      <c r="L78" s="25">
        <v>56292706</v>
      </c>
      <c r="M78" s="14">
        <v>21621760</v>
      </c>
      <c r="N78" s="33">
        <v>34670946</v>
      </c>
      <c r="O78" s="12"/>
      <c r="P78" s="25">
        <v>118559805</v>
      </c>
      <c r="Q78" s="14">
        <v>74893774</v>
      </c>
      <c r="R78" s="33">
        <v>43666031</v>
      </c>
      <c r="S78" s="12"/>
      <c r="T78" s="25">
        <v>0</v>
      </c>
      <c r="U78" s="14">
        <v>0</v>
      </c>
      <c r="V78" s="33">
        <v>0</v>
      </c>
      <c r="W78" s="12"/>
      <c r="X78" s="37">
        <v>111964619</v>
      </c>
    </row>
    <row r="79" spans="1:24">
      <c r="A79" s="20" t="s">
        <v>41</v>
      </c>
      <c r="B79" s="12"/>
      <c r="C79" s="25">
        <v>20368501</v>
      </c>
      <c r="D79" s="14">
        <v>13336469</v>
      </c>
      <c r="E79" s="14">
        <v>0</v>
      </c>
      <c r="F79" s="34" t="str">
        <f>SUM(C79:E79)</f>
        <v>0</v>
      </c>
      <c r="G79" s="12"/>
      <c r="H79" s="25">
        <v>0</v>
      </c>
      <c r="I79" s="14">
        <v>0</v>
      </c>
      <c r="J79" s="33">
        <v>0</v>
      </c>
      <c r="K79" s="12"/>
      <c r="L79" s="25">
        <v>59149411</v>
      </c>
      <c r="M79" s="14">
        <v>22116643</v>
      </c>
      <c r="N79" s="33">
        <v>37032768</v>
      </c>
      <c r="O79" s="12"/>
      <c r="P79" s="25">
        <v>122370658</v>
      </c>
      <c r="Q79" s="14">
        <v>76756921</v>
      </c>
      <c r="R79" s="33">
        <v>45613737</v>
      </c>
      <c r="S79" s="12"/>
      <c r="T79" s="25">
        <v>0</v>
      </c>
      <c r="U79" s="14">
        <v>0</v>
      </c>
      <c r="V79" s="33">
        <v>0</v>
      </c>
      <c r="W79" s="12"/>
      <c r="X79" s="37">
        <v>116351475</v>
      </c>
    </row>
    <row r="80" spans="1:24">
      <c r="A80" s="20" t="s">
        <v>42</v>
      </c>
      <c r="B80" s="12"/>
      <c r="C80" s="25">
        <v>20368501</v>
      </c>
      <c r="D80" s="14">
        <v>22213598</v>
      </c>
      <c r="E80" s="14"/>
      <c r="F80" s="34" t="str">
        <f>SUM(C80:E80)</f>
        <v>0</v>
      </c>
      <c r="G80" s="12"/>
      <c r="H80" s="25"/>
      <c r="I80" s="14"/>
      <c r="J80" s="33"/>
      <c r="K80" s="12"/>
      <c r="L80" s="25">
        <v>59197071</v>
      </c>
      <c r="M80" s="14">
        <v>22618520</v>
      </c>
      <c r="N80" s="33">
        <v>36578551</v>
      </c>
      <c r="O80" s="12"/>
      <c r="P80" s="25">
        <v>125049214</v>
      </c>
      <c r="Q80" s="14">
        <v>78744456</v>
      </c>
      <c r="R80" s="33">
        <v>46304758</v>
      </c>
      <c r="S80" s="12"/>
      <c r="T80" s="25"/>
      <c r="U80" s="14"/>
      <c r="V80" s="33"/>
      <c r="W80" s="12"/>
      <c r="X80" s="37">
        <v>125465408</v>
      </c>
    </row>
    <row r="81" spans="1:24">
      <c r="A81" s="20" t="s">
        <v>43</v>
      </c>
      <c r="B81" s="12"/>
      <c r="C81" s="25">
        <v>26048501</v>
      </c>
      <c r="D81" s="14">
        <v>31536185</v>
      </c>
      <c r="E81" s="14"/>
      <c r="F81" s="34" t="str">
        <f>SUM(C81:E81)</f>
        <v>0</v>
      </c>
      <c r="G81" s="12"/>
      <c r="H81" s="25"/>
      <c r="I81" s="14"/>
      <c r="J81" s="33"/>
      <c r="K81" s="12"/>
      <c r="L81" s="25">
        <v>59268584</v>
      </c>
      <c r="M81" s="14">
        <v>23140532</v>
      </c>
      <c r="N81" s="33">
        <v>36128052</v>
      </c>
      <c r="O81" s="12"/>
      <c r="P81" s="25">
        <v>125263991</v>
      </c>
      <c r="Q81" s="14">
        <v>80439860</v>
      </c>
      <c r="R81" s="33">
        <v>44824131</v>
      </c>
      <c r="S81" s="12"/>
      <c r="T81" s="25"/>
      <c r="U81" s="14"/>
      <c r="V81" s="33"/>
      <c r="W81" s="12"/>
      <c r="X81" s="37">
        <v>138536869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6528314.81</v>
      </c>
      <c r="D85" s="14">
        <v>6562345.6</v>
      </c>
      <c r="E85" s="14"/>
      <c r="F85" s="34" t="str">
        <f>SUM(C85:E85)</f>
        <v>0</v>
      </c>
      <c r="G85" s="12"/>
      <c r="H85" s="25">
        <v>9480505.1</v>
      </c>
      <c r="I85" s="14">
        <v>6608186.47</v>
      </c>
      <c r="J85" s="33">
        <v>2872318.63</v>
      </c>
      <c r="K85" s="12"/>
      <c r="L85" s="25">
        <v>70116176.54</v>
      </c>
      <c r="M85" s="14">
        <v>20258379.38</v>
      </c>
      <c r="N85" s="33">
        <v>49857797.16</v>
      </c>
      <c r="O85" s="12"/>
      <c r="P85" s="25">
        <v>114304314.69</v>
      </c>
      <c r="Q85" s="14">
        <v>59109342.39</v>
      </c>
      <c r="R85" s="33">
        <v>55194972.3</v>
      </c>
      <c r="S85" s="12"/>
      <c r="T85" s="25"/>
      <c r="U85" s="14"/>
      <c r="V85" s="33"/>
      <c r="W85" s="12"/>
      <c r="X85" s="37">
        <v>121015748.5</v>
      </c>
    </row>
    <row r="86" spans="1:24">
      <c r="A86" s="20" t="s">
        <v>41</v>
      </c>
      <c r="B86" s="12"/>
      <c r="C86" s="25">
        <v>6528314.81</v>
      </c>
      <c r="D86" s="14">
        <v>11318160.6</v>
      </c>
      <c r="E86" s="14"/>
      <c r="F86" s="34" t="str">
        <f>SUM(C86:E86)</f>
        <v>0</v>
      </c>
      <c r="G86" s="12"/>
      <c r="H86" s="25">
        <v>9480505.1</v>
      </c>
      <c r="I86" s="14">
        <v>6667267.63</v>
      </c>
      <c r="J86" s="33">
        <v>2813237.47</v>
      </c>
      <c r="K86" s="12"/>
      <c r="L86" s="25">
        <v>70116176.54</v>
      </c>
      <c r="M86" s="14">
        <v>20813406.79</v>
      </c>
      <c r="N86" s="33">
        <v>49302769.75</v>
      </c>
      <c r="O86" s="12"/>
      <c r="P86" s="25">
        <v>118768682.25</v>
      </c>
      <c r="Q86" s="14">
        <v>62378921.5</v>
      </c>
      <c r="R86" s="33">
        <v>56389760.75</v>
      </c>
      <c r="S86" s="12"/>
      <c r="T86" s="25"/>
      <c r="U86" s="14"/>
      <c r="V86" s="33"/>
      <c r="W86" s="12"/>
      <c r="X86" s="37">
        <v>126352243.38</v>
      </c>
    </row>
    <row r="87" spans="1:24">
      <c r="A87" s="20" t="s">
        <v>42</v>
      </c>
      <c r="B87" s="12"/>
      <c r="C87" s="25">
        <v>6528314.81</v>
      </c>
      <c r="D87" s="14">
        <v>17153714.92</v>
      </c>
      <c r="E87" s="14"/>
      <c r="F87" s="34" t="str">
        <f>SUM(C87:E87)</f>
        <v>0</v>
      </c>
      <c r="G87" s="12"/>
      <c r="H87" s="25">
        <v>9480505.1</v>
      </c>
      <c r="I87" s="14">
        <v>6726349.03</v>
      </c>
      <c r="J87" s="33">
        <v>2754156.07</v>
      </c>
      <c r="K87" s="12"/>
      <c r="L87" s="25">
        <v>70116176.54</v>
      </c>
      <c r="M87" s="14">
        <v>21368333.27</v>
      </c>
      <c r="N87" s="33">
        <v>48747843.27</v>
      </c>
      <c r="O87" s="12"/>
      <c r="P87" s="25">
        <v>121001095.16</v>
      </c>
      <c r="Q87" s="14">
        <v>64884496.47</v>
      </c>
      <c r="R87" s="33">
        <v>56116598.69</v>
      </c>
      <c r="S87" s="12"/>
      <c r="T87" s="25"/>
      <c r="U87" s="14"/>
      <c r="V87" s="33"/>
      <c r="W87" s="12"/>
      <c r="X87" s="37">
        <v>131300627.76</v>
      </c>
    </row>
    <row r="88" spans="1:24">
      <c r="A88" s="20" t="s">
        <v>43</v>
      </c>
      <c r="B88" s="12"/>
      <c r="C88" s="25">
        <v>6528314.81</v>
      </c>
      <c r="D88" s="14">
        <v>18326438.25</v>
      </c>
      <c r="E88" s="14"/>
      <c r="F88" s="34" t="str">
        <f>SUM(C88:E88)</f>
        <v>0</v>
      </c>
      <c r="G88" s="12"/>
      <c r="H88" s="25">
        <v>9480505.1</v>
      </c>
      <c r="I88" s="14">
        <v>6778402.79</v>
      </c>
      <c r="J88" s="33">
        <v>2702102.31</v>
      </c>
      <c r="K88" s="12"/>
      <c r="L88" s="25">
        <v>70195661.54</v>
      </c>
      <c r="M88" s="14">
        <v>21926572.61</v>
      </c>
      <c r="N88" s="33">
        <v>48269088.93</v>
      </c>
      <c r="O88" s="12"/>
      <c r="P88" s="25">
        <v>121691910.47</v>
      </c>
      <c r="Q88" s="14">
        <v>67188656.53</v>
      </c>
      <c r="R88" s="33">
        <v>54503253.94</v>
      </c>
      <c r="S88" s="12"/>
      <c r="T88" s="25"/>
      <c r="U88" s="14"/>
      <c r="V88" s="33"/>
      <c r="W88" s="12"/>
      <c r="X88" s="37">
        <v>130329198.24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2456226</v>
      </c>
      <c r="D92" s="14">
        <v>2978150</v>
      </c>
      <c r="E92" s="14">
        <v>18494</v>
      </c>
      <c r="F92" s="34" t="str">
        <f>SUM(C92:E92)</f>
        <v>0</v>
      </c>
      <c r="G92" s="12"/>
      <c r="H92" s="25">
        <v>1598047</v>
      </c>
      <c r="I92" s="14">
        <v>1235368</v>
      </c>
      <c r="J92" s="33">
        <v>362679</v>
      </c>
      <c r="K92" s="12"/>
      <c r="L92" s="25">
        <v>48999324</v>
      </c>
      <c r="M92" s="14">
        <v>31157882</v>
      </c>
      <c r="N92" s="33">
        <v>17841442</v>
      </c>
      <c r="O92" s="12"/>
      <c r="P92" s="25">
        <v>32679340</v>
      </c>
      <c r="Q92" s="14">
        <v>26828347</v>
      </c>
      <c r="R92" s="33">
        <v>5850993</v>
      </c>
      <c r="S92" s="12"/>
      <c r="T92" s="25">
        <v>0</v>
      </c>
      <c r="U92" s="14">
        <v>0</v>
      </c>
      <c r="V92" s="33">
        <v>0</v>
      </c>
      <c r="W92" s="12"/>
      <c r="X92" s="37">
        <v>29507984</v>
      </c>
    </row>
    <row r="93" spans="1:24">
      <c r="A93" s="20" t="s">
        <v>41</v>
      </c>
      <c r="B93" s="12"/>
      <c r="C93" s="25">
        <v>2456226</v>
      </c>
      <c r="D93" s="14">
        <v>2571834</v>
      </c>
      <c r="E93" s="14">
        <v>0</v>
      </c>
      <c r="F93" s="34" t="str">
        <f>SUM(C93:E93)</f>
        <v>0</v>
      </c>
      <c r="G93" s="12"/>
      <c r="H93" s="25">
        <v>1598047</v>
      </c>
      <c r="I93" s="14">
        <v>1246090</v>
      </c>
      <c r="J93" s="33">
        <v>351957</v>
      </c>
      <c r="K93" s="12"/>
      <c r="L93" s="25">
        <v>46598106</v>
      </c>
      <c r="M93" s="14">
        <v>31395334</v>
      </c>
      <c r="N93" s="33">
        <v>15202772</v>
      </c>
      <c r="O93" s="12"/>
      <c r="P93" s="25">
        <v>32229916</v>
      </c>
      <c r="Q93" s="14">
        <v>26875706</v>
      </c>
      <c r="R93" s="33">
        <v>5354210</v>
      </c>
      <c r="S93" s="12"/>
      <c r="T93" s="25">
        <v>0</v>
      </c>
      <c r="U93" s="14">
        <v>0</v>
      </c>
      <c r="V93" s="33">
        <v>0</v>
      </c>
      <c r="W93" s="12"/>
      <c r="X93" s="37">
        <v>25936999</v>
      </c>
    </row>
    <row r="94" spans="1:24">
      <c r="A94" s="20" t="s">
        <v>42</v>
      </c>
      <c r="B94" s="12"/>
      <c r="C94" s="25">
        <v>2456226</v>
      </c>
      <c r="D94" s="14">
        <v>2631006</v>
      </c>
      <c r="E94" s="14">
        <v>0</v>
      </c>
      <c r="F94" s="34" t="str">
        <f>SUM(C94:E94)</f>
        <v>0</v>
      </c>
      <c r="G94" s="12"/>
      <c r="H94" s="25">
        <v>1644640</v>
      </c>
      <c r="I94" s="14">
        <v>1257615</v>
      </c>
      <c r="J94" s="33">
        <v>387025</v>
      </c>
      <c r="K94" s="12"/>
      <c r="L94" s="25">
        <v>46598106</v>
      </c>
      <c r="M94" s="14">
        <v>31807177</v>
      </c>
      <c r="N94" s="33">
        <v>14790929</v>
      </c>
      <c r="O94" s="12"/>
      <c r="P94" s="25">
        <v>31916052</v>
      </c>
      <c r="Q94" s="14">
        <v>27028927</v>
      </c>
      <c r="R94" s="33">
        <v>4887125</v>
      </c>
      <c r="S94" s="12"/>
      <c r="T94" s="25"/>
      <c r="U94" s="14"/>
      <c r="V94" s="33"/>
      <c r="W94" s="12"/>
      <c r="X94" s="37">
        <v>25152311</v>
      </c>
    </row>
    <row r="95" spans="1:24">
      <c r="A95" s="20" t="s">
        <v>43</v>
      </c>
      <c r="B95" s="12"/>
      <c r="C95" s="25">
        <v>2456226</v>
      </c>
      <c r="D95" s="14">
        <v>338059</v>
      </c>
      <c r="E95" s="14">
        <v>0</v>
      </c>
      <c r="F95" s="34" t="str">
        <f>SUM(C95:E95)</f>
        <v>0</v>
      </c>
      <c r="G95" s="12"/>
      <c r="H95" s="25">
        <v>2274449</v>
      </c>
      <c r="I95" s="14">
        <v>1378904</v>
      </c>
      <c r="J95" s="33">
        <v>895545</v>
      </c>
      <c r="K95" s="12"/>
      <c r="L95" s="25">
        <v>48242536</v>
      </c>
      <c r="M95" s="14">
        <v>32591226</v>
      </c>
      <c r="N95" s="33">
        <v>15651310</v>
      </c>
      <c r="O95" s="12"/>
      <c r="P95" s="25">
        <v>31413810</v>
      </c>
      <c r="Q95" s="14">
        <v>26888714</v>
      </c>
      <c r="R95" s="33">
        <v>4525096</v>
      </c>
      <c r="S95" s="12"/>
      <c r="T95" s="25"/>
      <c r="U95" s="14"/>
      <c r="V95" s="33"/>
      <c r="W95" s="12"/>
      <c r="X95" s="37">
        <v>23866236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8787383</v>
      </c>
      <c r="D99" s="14">
        <v>4500106</v>
      </c>
      <c r="E99" s="14">
        <v>325345</v>
      </c>
      <c r="F99" s="34" t="str">
        <f>SUM(C99:E99)</f>
        <v>0</v>
      </c>
      <c r="G99" s="12"/>
      <c r="H99" s="25">
        <v>210326</v>
      </c>
      <c r="I99" s="14">
        <v>210326</v>
      </c>
      <c r="J99" s="33">
        <v>0</v>
      </c>
      <c r="K99" s="12"/>
      <c r="L99" s="25">
        <v>108604719</v>
      </c>
      <c r="M99" s="14">
        <v>45367179</v>
      </c>
      <c r="N99" s="33">
        <v>63237540</v>
      </c>
      <c r="O99" s="12"/>
      <c r="P99" s="25">
        <v>57283937</v>
      </c>
      <c r="Q99" s="14">
        <v>49195940</v>
      </c>
      <c r="R99" s="33">
        <v>8087997</v>
      </c>
      <c r="S99" s="12"/>
      <c r="T99" s="25">
        <v>0</v>
      </c>
      <c r="U99" s="14">
        <v>0</v>
      </c>
      <c r="V99" s="33">
        <v>0</v>
      </c>
      <c r="W99" s="12"/>
      <c r="X99" s="37">
        <v>84938371</v>
      </c>
    </row>
    <row r="100" spans="1:24">
      <c r="A100" s="20" t="s">
        <v>41</v>
      </c>
      <c r="B100" s="12"/>
      <c r="C100" s="25">
        <v>8787383</v>
      </c>
      <c r="D100" s="14">
        <v>4013419</v>
      </c>
      <c r="E100" s="14">
        <v>383019</v>
      </c>
      <c r="F100" s="34" t="str">
        <f>SUM(C100:E100)</f>
        <v>0</v>
      </c>
      <c r="G100" s="12"/>
      <c r="H100" s="25">
        <v>232178</v>
      </c>
      <c r="I100" s="14">
        <v>211236</v>
      </c>
      <c r="J100" s="33">
        <v>20942</v>
      </c>
      <c r="K100" s="12"/>
      <c r="L100" s="25">
        <v>109519972</v>
      </c>
      <c r="M100" s="14">
        <v>46236894</v>
      </c>
      <c r="N100" s="33">
        <v>63283078</v>
      </c>
      <c r="O100" s="12"/>
      <c r="P100" s="25">
        <v>59310125</v>
      </c>
      <c r="Q100" s="14">
        <v>49905823</v>
      </c>
      <c r="R100" s="33">
        <v>9404302</v>
      </c>
      <c r="S100" s="12"/>
      <c r="T100" s="25">
        <v>0</v>
      </c>
      <c r="U100" s="14">
        <v>0</v>
      </c>
      <c r="V100" s="33">
        <v>0</v>
      </c>
      <c r="W100" s="12"/>
      <c r="X100" s="37">
        <v>85892143</v>
      </c>
    </row>
    <row r="101" spans="1:24">
      <c r="A101" s="20" t="s">
        <v>42</v>
      </c>
      <c r="B101" s="12"/>
      <c r="C101" s="25">
        <v>8787383</v>
      </c>
      <c r="D101" s="14">
        <v>5133611</v>
      </c>
      <c r="E101" s="14">
        <v>579206</v>
      </c>
      <c r="F101" s="34" t="str">
        <f>SUM(C101:E101)</f>
        <v>0</v>
      </c>
      <c r="G101" s="12"/>
      <c r="H101" s="25">
        <v>232178</v>
      </c>
      <c r="I101" s="14">
        <v>211782</v>
      </c>
      <c r="J101" s="33">
        <v>20396</v>
      </c>
      <c r="K101" s="12"/>
      <c r="L101" s="25">
        <v>109536786</v>
      </c>
      <c r="M101" s="14">
        <v>47092862</v>
      </c>
      <c r="N101" s="33">
        <v>62443924</v>
      </c>
      <c r="O101" s="12"/>
      <c r="P101" s="25">
        <v>59477357</v>
      </c>
      <c r="Q101" s="14">
        <v>50599468</v>
      </c>
      <c r="R101" s="33">
        <v>8877889</v>
      </c>
      <c r="S101" s="12"/>
      <c r="T101" s="25">
        <v>0</v>
      </c>
      <c r="U101" s="14">
        <v>0</v>
      </c>
      <c r="V101" s="33">
        <v>0</v>
      </c>
      <c r="W101" s="12"/>
      <c r="X101" s="37">
        <v>85842409</v>
      </c>
    </row>
    <row r="102" spans="1:24">
      <c r="A102" s="20" t="s">
        <v>43</v>
      </c>
      <c r="B102" s="12"/>
      <c r="C102" s="25">
        <v>8787383</v>
      </c>
      <c r="D102" s="14">
        <v>8605416</v>
      </c>
      <c r="E102" s="14">
        <v>520843</v>
      </c>
      <c r="F102" s="34" t="str">
        <f>SUM(C102:E102)</f>
        <v>0</v>
      </c>
      <c r="G102" s="12"/>
      <c r="H102" s="25">
        <v>232178</v>
      </c>
      <c r="I102" s="14">
        <v>212329</v>
      </c>
      <c r="J102" s="33">
        <v>19849</v>
      </c>
      <c r="K102" s="12"/>
      <c r="L102" s="25">
        <v>109563928</v>
      </c>
      <c r="M102" s="14">
        <v>47930953</v>
      </c>
      <c r="N102" s="33">
        <v>61632975</v>
      </c>
      <c r="O102" s="12"/>
      <c r="P102" s="25">
        <v>60263013</v>
      </c>
      <c r="Q102" s="14">
        <v>51459187</v>
      </c>
      <c r="R102" s="33">
        <v>8803826</v>
      </c>
      <c r="S102" s="12"/>
      <c r="T102" s="25"/>
      <c r="U102" s="14"/>
      <c r="V102" s="33"/>
      <c r="W102" s="12"/>
      <c r="X102" s="37">
        <v>88370292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62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15609954</v>
      </c>
      <c r="D106" s="14">
        <v>14925128</v>
      </c>
      <c r="E106" s="14">
        <v>425994</v>
      </c>
      <c r="F106" s="34" t="str">
        <f>SUM(C106:E106)</f>
        <v>0</v>
      </c>
      <c r="G106" s="12"/>
      <c r="H106" s="25">
        <v>1499820</v>
      </c>
      <c r="I106" s="14">
        <v>935434</v>
      </c>
      <c r="J106" s="33">
        <v>564386</v>
      </c>
      <c r="K106" s="12"/>
      <c r="L106" s="25">
        <v>224253129</v>
      </c>
      <c r="M106" s="14">
        <v>58880466</v>
      </c>
      <c r="N106" s="33">
        <v>165372663</v>
      </c>
      <c r="O106" s="12"/>
      <c r="P106" s="25">
        <v>111737450</v>
      </c>
      <c r="Q106" s="14">
        <v>80717819</v>
      </c>
      <c r="R106" s="33">
        <v>31019631</v>
      </c>
      <c r="S106" s="12"/>
      <c r="T106" s="25">
        <v>0</v>
      </c>
      <c r="U106" s="14">
        <v>0</v>
      </c>
      <c r="V106" s="33">
        <v>0</v>
      </c>
      <c r="W106" s="12"/>
      <c r="X106" s="37">
        <v>227917756</v>
      </c>
    </row>
    <row r="107" spans="1:24">
      <c r="A107" s="20" t="s">
        <v>41</v>
      </c>
      <c r="B107" s="12"/>
      <c r="C107" s="25">
        <v>15609954</v>
      </c>
      <c r="D107" s="14">
        <v>14191524</v>
      </c>
      <c r="E107" s="14">
        <v>410845</v>
      </c>
      <c r="F107" s="34" t="str">
        <f>SUM(C107:E107)</f>
        <v>0</v>
      </c>
      <c r="G107" s="12"/>
      <c r="H107" s="25">
        <v>1499820</v>
      </c>
      <c r="I107" s="14">
        <v>959538</v>
      </c>
      <c r="J107" s="33">
        <v>540282</v>
      </c>
      <c r="K107" s="12"/>
      <c r="L107" s="25">
        <v>225246697</v>
      </c>
      <c r="M107" s="14">
        <v>60462263</v>
      </c>
      <c r="N107" s="33">
        <v>164784434</v>
      </c>
      <c r="O107" s="12"/>
      <c r="P107" s="25">
        <v>112620916</v>
      </c>
      <c r="Q107" s="14">
        <v>82470671</v>
      </c>
      <c r="R107" s="33">
        <v>30150245</v>
      </c>
      <c r="S107" s="12"/>
      <c r="T107" s="25">
        <v>0</v>
      </c>
      <c r="U107" s="14">
        <v>0</v>
      </c>
      <c r="V107" s="33">
        <v>0</v>
      </c>
      <c r="W107" s="12"/>
      <c r="X107" s="37">
        <v>225687284</v>
      </c>
    </row>
    <row r="108" spans="1:24">
      <c r="A108" s="20" t="s">
        <v>42</v>
      </c>
      <c r="B108" s="12"/>
      <c r="C108" s="25">
        <v>15609954</v>
      </c>
      <c r="D108" s="14">
        <v>13846344</v>
      </c>
      <c r="E108" s="14">
        <v>2048436</v>
      </c>
      <c r="F108" s="34" t="str">
        <f>SUM(C108:E108)</f>
        <v>0</v>
      </c>
      <c r="G108" s="12"/>
      <c r="H108" s="25">
        <v>1499820</v>
      </c>
      <c r="I108" s="14">
        <v>983642</v>
      </c>
      <c r="J108" s="33">
        <v>516178</v>
      </c>
      <c r="K108" s="12"/>
      <c r="L108" s="25">
        <v>225146493</v>
      </c>
      <c r="M108" s="14">
        <v>61913274</v>
      </c>
      <c r="N108" s="33">
        <v>163233219</v>
      </c>
      <c r="O108" s="12"/>
      <c r="P108" s="25">
        <v>113708017</v>
      </c>
      <c r="Q108" s="14">
        <v>84404569</v>
      </c>
      <c r="R108" s="33">
        <v>29303448</v>
      </c>
      <c r="S108" s="12"/>
      <c r="T108" s="25">
        <v>0</v>
      </c>
      <c r="U108" s="14">
        <v>0</v>
      </c>
      <c r="V108" s="33">
        <v>0</v>
      </c>
      <c r="W108" s="12"/>
      <c r="X108" s="37">
        <v>224557579</v>
      </c>
    </row>
    <row r="109" spans="1:24">
      <c r="A109" s="20" t="s">
        <v>43</v>
      </c>
      <c r="B109" s="12"/>
      <c r="C109" s="25">
        <v>15609954</v>
      </c>
      <c r="D109" s="14">
        <v>18171363</v>
      </c>
      <c r="E109" s="14">
        <v>2215011</v>
      </c>
      <c r="F109" s="34" t="str">
        <f>SUM(C109:E109)</f>
        <v>0</v>
      </c>
      <c r="G109" s="12"/>
      <c r="H109" s="25">
        <v>1782879</v>
      </c>
      <c r="I109" s="14">
        <v>1103347</v>
      </c>
      <c r="J109" s="33">
        <v>679532</v>
      </c>
      <c r="K109" s="12"/>
      <c r="L109" s="25">
        <v>225806016</v>
      </c>
      <c r="M109" s="14">
        <v>63565212</v>
      </c>
      <c r="N109" s="33">
        <v>162240804</v>
      </c>
      <c r="O109" s="12"/>
      <c r="P109" s="25">
        <v>112226437</v>
      </c>
      <c r="Q109" s="14">
        <v>84241508</v>
      </c>
      <c r="R109" s="33">
        <v>27984929</v>
      </c>
      <c r="S109" s="12"/>
      <c r="T109" s="25"/>
      <c r="U109" s="14"/>
      <c r="V109" s="33"/>
      <c r="W109" s="12"/>
      <c r="X109" s="37">
        <v>226901593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63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15353334.12</v>
      </c>
      <c r="D113" s="14">
        <v>11780608.42</v>
      </c>
      <c r="E113" s="14"/>
      <c r="F113" s="34" t="str">
        <f>SUM(C113:E113)</f>
        <v>0</v>
      </c>
      <c r="G113" s="12"/>
      <c r="H113" s="25">
        <v>6422424.61</v>
      </c>
      <c r="I113" s="14">
        <v>5200868.53</v>
      </c>
      <c r="J113" s="33">
        <v>1221556.08</v>
      </c>
      <c r="K113" s="12"/>
      <c r="L113" s="25">
        <v>131934826.52</v>
      </c>
      <c r="M113" s="14">
        <v>72732514.49</v>
      </c>
      <c r="N113" s="33">
        <v>59202312.03</v>
      </c>
      <c r="O113" s="12"/>
      <c r="P113" s="25">
        <v>132306566.43</v>
      </c>
      <c r="Q113" s="14">
        <v>92525151.77</v>
      </c>
      <c r="R113" s="33">
        <v>39781414.66</v>
      </c>
      <c r="S113" s="12"/>
      <c r="T113" s="25"/>
      <c r="U113" s="14"/>
      <c r="V113" s="33"/>
      <c r="W113" s="12"/>
      <c r="X113" s="37">
        <v>127339225.31</v>
      </c>
    </row>
    <row r="114" spans="1:24">
      <c r="A114" s="20" t="s">
        <v>41</v>
      </c>
      <c r="B114" s="12"/>
      <c r="C114" s="25">
        <v>15353334.12</v>
      </c>
      <c r="D114" s="14">
        <v>15082385.95</v>
      </c>
      <c r="E114" s="14"/>
      <c r="F114" s="34" t="str">
        <f>SUM(C114:E114)</f>
        <v>0</v>
      </c>
      <c r="G114" s="12"/>
      <c r="H114" s="25">
        <v>6422424.61</v>
      </c>
      <c r="I114" s="14">
        <v>5266527.01</v>
      </c>
      <c r="J114" s="33">
        <v>1155897.6</v>
      </c>
      <c r="K114" s="12"/>
      <c r="L114" s="25">
        <v>131964500.52</v>
      </c>
      <c r="M114" s="14">
        <v>73897085.3</v>
      </c>
      <c r="N114" s="33">
        <v>58067415.22</v>
      </c>
      <c r="O114" s="12"/>
      <c r="P114" s="25">
        <v>134197241.67</v>
      </c>
      <c r="Q114" s="14">
        <v>94501768.53</v>
      </c>
      <c r="R114" s="33">
        <v>39695473.14</v>
      </c>
      <c r="S114" s="12"/>
      <c r="T114" s="25"/>
      <c r="U114" s="14"/>
      <c r="V114" s="33"/>
      <c r="W114" s="12"/>
      <c r="X114" s="37">
        <v>129354506.03</v>
      </c>
    </row>
    <row r="115" spans="1:24">
      <c r="A115" s="20" t="s">
        <v>42</v>
      </c>
      <c r="B115" s="12"/>
      <c r="C115" s="25">
        <v>15353334.12</v>
      </c>
      <c r="D115" s="14">
        <v>17499770.99</v>
      </c>
      <c r="E115" s="14"/>
      <c r="F115" s="34" t="str">
        <f>SUM(C115:E115)</f>
        <v>0</v>
      </c>
      <c r="G115" s="12"/>
      <c r="H115" s="25">
        <v>6422424.61</v>
      </c>
      <c r="I115" s="14">
        <v>5327580.06</v>
      </c>
      <c r="J115" s="33">
        <v>1094844.55</v>
      </c>
      <c r="K115" s="12"/>
      <c r="L115" s="25">
        <v>132130993.27</v>
      </c>
      <c r="M115" s="14">
        <v>75056878.28</v>
      </c>
      <c r="N115" s="33">
        <v>57074114.99</v>
      </c>
      <c r="O115" s="12"/>
      <c r="P115" s="25">
        <v>137874381.3</v>
      </c>
      <c r="Q115" s="14">
        <v>97125361.35</v>
      </c>
      <c r="R115" s="33">
        <v>40749019.95</v>
      </c>
      <c r="S115" s="12"/>
      <c r="T115" s="25"/>
      <c r="U115" s="14"/>
      <c r="V115" s="33"/>
      <c r="W115" s="12"/>
      <c r="X115" s="37">
        <v>131771084.6</v>
      </c>
    </row>
    <row r="116" spans="1:24">
      <c r="A116" s="20" t="s">
        <v>43</v>
      </c>
      <c r="B116" s="12"/>
      <c r="C116" s="25">
        <v>15353334.12</v>
      </c>
      <c r="D116" s="14">
        <v>17691694.33</v>
      </c>
      <c r="E116" s="14"/>
      <c r="F116" s="34" t="str">
        <f>SUM(C116:E116)</f>
        <v>0</v>
      </c>
      <c r="G116" s="12"/>
      <c r="H116" s="25">
        <v>6946897.76</v>
      </c>
      <c r="I116" s="14">
        <v>5453115.82</v>
      </c>
      <c r="J116" s="33">
        <v>1493781.94</v>
      </c>
      <c r="K116" s="12"/>
      <c r="L116" s="25">
        <v>132560992.41</v>
      </c>
      <c r="M116" s="14">
        <v>76244801</v>
      </c>
      <c r="N116" s="33">
        <v>56316191.41</v>
      </c>
      <c r="O116" s="12"/>
      <c r="P116" s="25">
        <v>138425974.64</v>
      </c>
      <c r="Q116" s="14">
        <v>97861773.77</v>
      </c>
      <c r="R116" s="33">
        <v>40564200.87</v>
      </c>
      <c r="S116" s="12"/>
      <c r="T116" s="25"/>
      <c r="U116" s="14"/>
      <c r="V116" s="33"/>
      <c r="W116" s="12"/>
      <c r="X116" s="37">
        <v>131419202.67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64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6649371</v>
      </c>
      <c r="D120" s="14">
        <v>32327559</v>
      </c>
      <c r="E120" s="14">
        <v>0</v>
      </c>
      <c r="F120" s="34" t="str">
        <f>SUM(C120:E120)</f>
        <v>0</v>
      </c>
      <c r="G120" s="12"/>
      <c r="H120" s="25">
        <v>7334866</v>
      </c>
      <c r="I120" s="14">
        <v>6400971</v>
      </c>
      <c r="J120" s="33">
        <v>933895</v>
      </c>
      <c r="K120" s="12"/>
      <c r="L120" s="25">
        <v>96291877</v>
      </c>
      <c r="M120" s="14">
        <v>69009331</v>
      </c>
      <c r="N120" s="33">
        <v>27282546</v>
      </c>
      <c r="O120" s="12"/>
      <c r="P120" s="25">
        <v>303164607</v>
      </c>
      <c r="Q120" s="14">
        <v>231944789</v>
      </c>
      <c r="R120" s="33">
        <v>71219818</v>
      </c>
      <c r="S120" s="12"/>
      <c r="T120" s="25">
        <v>85222200</v>
      </c>
      <c r="U120" s="14">
        <v>85254900</v>
      </c>
      <c r="V120" s="33">
        <v>-32700</v>
      </c>
      <c r="W120" s="12"/>
      <c r="X120" s="37">
        <v>138380489</v>
      </c>
    </row>
    <row r="121" spans="1:24">
      <c r="A121" s="20" t="s">
        <v>41</v>
      </c>
      <c r="B121" s="12"/>
      <c r="C121" s="25">
        <v>6649371</v>
      </c>
      <c r="D121" s="14">
        <v>47883436</v>
      </c>
      <c r="E121" s="14">
        <v>0</v>
      </c>
      <c r="F121" s="34" t="str">
        <f>SUM(C121:E121)</f>
        <v>0</v>
      </c>
      <c r="G121" s="12"/>
      <c r="H121" s="25">
        <v>7438753</v>
      </c>
      <c r="I121" s="14">
        <v>6438580</v>
      </c>
      <c r="J121" s="33">
        <v>1000173</v>
      </c>
      <c r="K121" s="12"/>
      <c r="L121" s="25">
        <v>96025283</v>
      </c>
      <c r="M121" s="14">
        <v>69558262</v>
      </c>
      <c r="N121" s="33">
        <v>26467021</v>
      </c>
      <c r="O121" s="12"/>
      <c r="P121" s="25">
        <v>302611561</v>
      </c>
      <c r="Q121" s="14">
        <v>232848221</v>
      </c>
      <c r="R121" s="33">
        <v>69763340</v>
      </c>
      <c r="S121" s="12"/>
      <c r="T121" s="25">
        <v>85222200</v>
      </c>
      <c r="U121" s="14">
        <v>85215375</v>
      </c>
      <c r="V121" s="33">
        <v>6825</v>
      </c>
      <c r="W121" s="12"/>
      <c r="X121" s="37">
        <v>151770166</v>
      </c>
    </row>
    <row r="122" spans="1:24">
      <c r="A122" s="20" t="s">
        <v>42</v>
      </c>
      <c r="B122" s="12"/>
      <c r="C122" s="25">
        <v>6649371</v>
      </c>
      <c r="D122" s="14">
        <v>64022202</v>
      </c>
      <c r="E122" s="14">
        <v>0</v>
      </c>
      <c r="F122" s="34" t="str">
        <f>SUM(C122:E122)</f>
        <v>0</v>
      </c>
      <c r="G122" s="12"/>
      <c r="H122" s="25">
        <v>7466374</v>
      </c>
      <c r="I122" s="14">
        <v>6477574</v>
      </c>
      <c r="J122" s="33">
        <v>988800</v>
      </c>
      <c r="K122" s="12"/>
      <c r="L122" s="25">
        <v>95147213</v>
      </c>
      <c r="M122" s="14">
        <v>70092703</v>
      </c>
      <c r="N122" s="33">
        <v>25054510</v>
      </c>
      <c r="O122" s="12"/>
      <c r="P122" s="25">
        <v>303195194</v>
      </c>
      <c r="Q122" s="14">
        <v>235641852</v>
      </c>
      <c r="R122" s="33">
        <v>67553342</v>
      </c>
      <c r="S122" s="12"/>
      <c r="T122" s="25">
        <v>85153954</v>
      </c>
      <c r="U122" s="14">
        <v>85164463</v>
      </c>
      <c r="V122" s="33">
        <v>-10509</v>
      </c>
      <c r="W122" s="12"/>
      <c r="X122" s="37">
        <v>164257716</v>
      </c>
    </row>
    <row r="123" spans="1:24">
      <c r="A123" s="20" t="s">
        <v>43</v>
      </c>
      <c r="B123" s="12"/>
      <c r="C123" s="25">
        <v>6649371</v>
      </c>
      <c r="D123" s="14">
        <v>85672457</v>
      </c>
      <c r="E123" s="14">
        <v>0</v>
      </c>
      <c r="F123" s="34" t="str">
        <f>SUM(C123:E123)</f>
        <v>0</v>
      </c>
      <c r="G123" s="12"/>
      <c r="H123" s="25">
        <v>7466374</v>
      </c>
      <c r="I123" s="14">
        <v>6516477</v>
      </c>
      <c r="J123" s="33">
        <v>949897</v>
      </c>
      <c r="K123" s="12"/>
      <c r="L123" s="25">
        <v>95259757</v>
      </c>
      <c r="M123" s="14">
        <v>70634078</v>
      </c>
      <c r="N123" s="33">
        <v>24625679</v>
      </c>
      <c r="O123" s="12"/>
      <c r="P123" s="25">
        <v>307736473</v>
      </c>
      <c r="Q123" s="14">
        <v>238507891</v>
      </c>
      <c r="R123" s="33">
        <v>69228582</v>
      </c>
      <c r="S123" s="12"/>
      <c r="T123" s="25">
        <v>85153954</v>
      </c>
      <c r="U123" s="14">
        <v>85314865</v>
      </c>
      <c r="V123" s="33">
        <v>-160911</v>
      </c>
      <c r="W123" s="12"/>
      <c r="X123" s="37">
        <v>186965075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65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10204997</v>
      </c>
      <c r="D127" s="14">
        <v>46574377</v>
      </c>
      <c r="E127" s="14"/>
      <c r="F127" s="34" t="str">
        <f>SUM(C127:E127)</f>
        <v>0</v>
      </c>
      <c r="G127" s="12"/>
      <c r="H127" s="25">
        <v>4685609</v>
      </c>
      <c r="I127" s="14">
        <v>2939773</v>
      </c>
      <c r="J127" s="33">
        <v>1745836</v>
      </c>
      <c r="K127" s="12"/>
      <c r="L127" s="25">
        <v>208820620</v>
      </c>
      <c r="M127" s="14">
        <v>106468970</v>
      </c>
      <c r="N127" s="33">
        <v>102351650</v>
      </c>
      <c r="O127" s="12"/>
      <c r="P127" s="25">
        <v>188602563</v>
      </c>
      <c r="Q127" s="14">
        <v>153740913</v>
      </c>
      <c r="R127" s="33">
        <v>34861650</v>
      </c>
      <c r="S127" s="12"/>
      <c r="T127" s="25"/>
      <c r="U127" s="14"/>
      <c r="V127" s="33"/>
      <c r="W127" s="12"/>
      <c r="X127" s="37">
        <v>195738510</v>
      </c>
    </row>
    <row r="128" spans="1:24">
      <c r="A128" s="20" t="s">
        <v>41</v>
      </c>
      <c r="B128" s="12"/>
      <c r="C128" s="25">
        <v>10204997</v>
      </c>
      <c r="D128" s="14">
        <v>51394855</v>
      </c>
      <c r="E128" s="14"/>
      <c r="F128" s="34" t="str">
        <f>SUM(C128:E128)</f>
        <v>0</v>
      </c>
      <c r="G128" s="12"/>
      <c r="H128" s="25">
        <v>4685609</v>
      </c>
      <c r="I128" s="14">
        <v>2974225</v>
      </c>
      <c r="J128" s="33">
        <v>1711384</v>
      </c>
      <c r="K128" s="12"/>
      <c r="L128" s="25">
        <v>210701267</v>
      </c>
      <c r="M128" s="14">
        <v>107810380</v>
      </c>
      <c r="N128" s="33">
        <v>102890887</v>
      </c>
      <c r="O128" s="12"/>
      <c r="P128" s="25">
        <v>195016850</v>
      </c>
      <c r="Q128" s="14">
        <v>157382649</v>
      </c>
      <c r="R128" s="33">
        <v>37634201</v>
      </c>
      <c r="S128" s="12"/>
      <c r="T128" s="25"/>
      <c r="U128" s="14"/>
      <c r="V128" s="33"/>
      <c r="W128" s="12"/>
      <c r="X128" s="37">
        <v>203836324</v>
      </c>
    </row>
    <row r="129" spans="1:24">
      <c r="A129" s="20" t="s">
        <v>42</v>
      </c>
      <c r="B129" s="12"/>
      <c r="C129" s="25">
        <v>10204997</v>
      </c>
      <c r="D129" s="14">
        <v>53054992</v>
      </c>
      <c r="E129" s="14">
        <v>0</v>
      </c>
      <c r="F129" s="34" t="str">
        <f>SUM(C129:E129)</f>
        <v>0</v>
      </c>
      <c r="G129" s="12"/>
      <c r="H129" s="25">
        <v>4685609</v>
      </c>
      <c r="I129" s="14">
        <v>3008676</v>
      </c>
      <c r="J129" s="33">
        <v>1676933</v>
      </c>
      <c r="K129" s="12"/>
      <c r="L129" s="25">
        <v>210771693</v>
      </c>
      <c r="M129" s="14">
        <v>109088592</v>
      </c>
      <c r="N129" s="33">
        <v>101683101</v>
      </c>
      <c r="O129" s="12"/>
      <c r="P129" s="25">
        <v>199713082</v>
      </c>
      <c r="Q129" s="14">
        <v>160740563</v>
      </c>
      <c r="R129" s="33">
        <v>38972519</v>
      </c>
      <c r="S129" s="12"/>
      <c r="T129" s="25"/>
      <c r="U129" s="14"/>
      <c r="V129" s="33"/>
      <c r="W129" s="12"/>
      <c r="X129" s="37">
        <v>205592542</v>
      </c>
    </row>
    <row r="130" spans="1:24">
      <c r="A130" s="20" t="s">
        <v>43</v>
      </c>
      <c r="B130" s="12"/>
      <c r="C130" s="25">
        <v>10204997</v>
      </c>
      <c r="D130" s="14">
        <v>55030889</v>
      </c>
      <c r="E130" s="14"/>
      <c r="F130" s="34" t="str">
        <f>SUM(C130:E130)</f>
        <v>0</v>
      </c>
      <c r="G130" s="12"/>
      <c r="H130" s="25">
        <v>4685609</v>
      </c>
      <c r="I130" s="14">
        <v>3043128</v>
      </c>
      <c r="J130" s="33">
        <v>1642481</v>
      </c>
      <c r="K130" s="12"/>
      <c r="L130" s="25">
        <v>212000362</v>
      </c>
      <c r="M130" s="14">
        <v>110339875</v>
      </c>
      <c r="N130" s="33">
        <v>101660487</v>
      </c>
      <c r="O130" s="12"/>
      <c r="P130" s="25">
        <v>204226522</v>
      </c>
      <c r="Q130" s="14">
        <v>164206644</v>
      </c>
      <c r="R130" s="33">
        <v>40019878</v>
      </c>
      <c r="S130" s="12"/>
      <c r="T130" s="25"/>
      <c r="U130" s="14"/>
      <c r="V130" s="33"/>
      <c r="W130" s="12"/>
      <c r="X130" s="37">
        <v>208558732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66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>
        <v>21044191.04</v>
      </c>
      <c r="D134" s="14">
        <v>11506232.38</v>
      </c>
      <c r="E134" s="14"/>
      <c r="F134" s="34" t="str">
        <f>SUM(C134:E134)</f>
        <v>0</v>
      </c>
      <c r="G134" s="12"/>
      <c r="H134" s="25">
        <v>4955749.47</v>
      </c>
      <c r="I134" s="14">
        <v>3970834.69</v>
      </c>
      <c r="J134" s="33">
        <v>984914.78</v>
      </c>
      <c r="K134" s="12"/>
      <c r="L134" s="25">
        <v>84868327.82</v>
      </c>
      <c r="M134" s="14">
        <v>62520980.46</v>
      </c>
      <c r="N134" s="33">
        <v>22347347.36</v>
      </c>
      <c r="O134" s="12"/>
      <c r="P134" s="25">
        <v>131281309.29</v>
      </c>
      <c r="Q134" s="14">
        <v>97472617.07</v>
      </c>
      <c r="R134" s="33">
        <v>33808692.22</v>
      </c>
      <c r="S134" s="12"/>
      <c r="T134" s="25">
        <v>779191.3</v>
      </c>
      <c r="U134" s="14"/>
      <c r="V134" s="33">
        <v>779191.3</v>
      </c>
      <c r="W134" s="12"/>
      <c r="X134" s="37">
        <v>90470569.08</v>
      </c>
    </row>
    <row r="135" spans="1:24">
      <c r="A135" s="20" t="s">
        <v>41</v>
      </c>
      <c r="B135" s="12"/>
      <c r="C135" s="25">
        <v>21044191.04</v>
      </c>
      <c r="D135" s="14">
        <v>10406284.15</v>
      </c>
      <c r="E135" s="14"/>
      <c r="F135" s="34" t="str">
        <f>SUM(C135:E135)</f>
        <v>0</v>
      </c>
      <c r="G135" s="12"/>
      <c r="H135" s="25">
        <v>4955749.47</v>
      </c>
      <c r="I135" s="14">
        <v>4003191.49</v>
      </c>
      <c r="J135" s="33">
        <v>952557.98</v>
      </c>
      <c r="K135" s="12"/>
      <c r="L135" s="25">
        <v>84868327.82</v>
      </c>
      <c r="M135" s="14">
        <v>62982342.76</v>
      </c>
      <c r="N135" s="33">
        <v>21885985.06</v>
      </c>
      <c r="O135" s="12"/>
      <c r="P135" s="25">
        <v>136321922.38</v>
      </c>
      <c r="Q135" s="14">
        <v>99334513.59</v>
      </c>
      <c r="R135" s="33">
        <v>36987408.79</v>
      </c>
      <c r="S135" s="12"/>
      <c r="T135" s="25">
        <v>779191.3</v>
      </c>
      <c r="U135" s="14"/>
      <c r="V135" s="33">
        <v>779191.3</v>
      </c>
      <c r="W135" s="12"/>
      <c r="X135" s="37">
        <v>92055618.32</v>
      </c>
    </row>
    <row r="136" spans="1:24">
      <c r="A136" s="20" t="s">
        <v>42</v>
      </c>
      <c r="B136" s="12"/>
      <c r="C136" s="25">
        <v>21044191.04</v>
      </c>
      <c r="D136" s="14">
        <v>7332015.07</v>
      </c>
      <c r="E136" s="14"/>
      <c r="F136" s="34" t="str">
        <f>SUM(C136:E136)</f>
        <v>0</v>
      </c>
      <c r="G136" s="12"/>
      <c r="H136" s="25">
        <v>5239235.02</v>
      </c>
      <c r="I136" s="14">
        <v>4036974.88</v>
      </c>
      <c r="J136" s="33">
        <v>1202260.14</v>
      </c>
      <c r="K136" s="12"/>
      <c r="L136" s="25">
        <v>88760233.54</v>
      </c>
      <c r="M136" s="14">
        <v>63473336.69</v>
      </c>
      <c r="N136" s="33">
        <v>25286896.85</v>
      </c>
      <c r="O136" s="12"/>
      <c r="P136" s="25">
        <v>140170971.78</v>
      </c>
      <c r="Q136" s="14">
        <v>101068804.3</v>
      </c>
      <c r="R136" s="33">
        <v>39102167.48</v>
      </c>
      <c r="S136" s="12"/>
      <c r="T136" s="25">
        <v>779191.3</v>
      </c>
      <c r="U136" s="14"/>
      <c r="V136" s="33">
        <v>779191.3</v>
      </c>
      <c r="W136" s="12"/>
      <c r="X136" s="37">
        <v>94746721.88</v>
      </c>
    </row>
    <row r="137" spans="1:24">
      <c r="A137" s="20" t="s">
        <v>43</v>
      </c>
      <c r="B137" s="12"/>
      <c r="C137" s="25">
        <v>21044191.04</v>
      </c>
      <c r="D137" s="14">
        <v>6894637.61</v>
      </c>
      <c r="E137" s="14"/>
      <c r="F137" s="34" t="str">
        <f>SUM(C137:E137)</f>
        <v>0</v>
      </c>
      <c r="G137" s="12"/>
      <c r="H137" s="25">
        <v>5239235.02</v>
      </c>
      <c r="I137" s="14">
        <v>4070758.38</v>
      </c>
      <c r="J137" s="33">
        <v>1168476.64</v>
      </c>
      <c r="K137" s="12"/>
      <c r="L137" s="25">
        <v>89562052.13</v>
      </c>
      <c r="M137" s="14">
        <v>64013689.17</v>
      </c>
      <c r="N137" s="33">
        <v>25548362.96</v>
      </c>
      <c r="O137" s="12"/>
      <c r="P137" s="25">
        <v>140156462.64</v>
      </c>
      <c r="Q137" s="14">
        <v>102337469.25</v>
      </c>
      <c r="R137" s="33">
        <v>37818993.39</v>
      </c>
      <c r="S137" s="12"/>
      <c r="T137" s="25">
        <v>585058.52</v>
      </c>
      <c r="U137" s="14"/>
      <c r="V137" s="33">
        <v>585058.52</v>
      </c>
      <c r="W137" s="12"/>
      <c r="X137" s="37">
        <v>93059720.16</v>
      </c>
    </row>
    <row r="138" spans="1:24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34" t="str">
        <f>SUM(F134:F137)</f>
        <v>0</v>
      </c>
      <c r="G138" s="12"/>
      <c r="H138" s="26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26" t="str">
        <f>SUM(L134:L137)</f>
        <v>0</v>
      </c>
      <c r="M138" s="15" t="str">
        <f>SUM(M134:M137)</f>
        <v>0</v>
      </c>
      <c r="N138" s="34" t="str">
        <f>SUM(N134:N137)</f>
        <v>0</v>
      </c>
      <c r="O138" s="12"/>
      <c r="P138" s="26" t="str">
        <f>SUM(P134:P137)</f>
        <v>0</v>
      </c>
      <c r="Q138" s="15" t="str">
        <f>SUM(Q134:Q137)</f>
        <v>0</v>
      </c>
      <c r="R138" s="34" t="str">
        <f>SUM(R134:R137)</f>
        <v>0</v>
      </c>
      <c r="S138" s="12"/>
      <c r="T138" s="26" t="str">
        <f>SUM(T134:T137)</f>
        <v>0</v>
      </c>
      <c r="U138" s="15" t="str">
        <f>SUM(U134:U137)</f>
        <v>0</v>
      </c>
      <c r="V138" s="34" t="str">
        <f>SUM(V134:V137)</f>
        <v>0</v>
      </c>
      <c r="W138" s="12"/>
      <c r="X138" s="38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35" t="str">
        <f>F12+F19+F26+F33+F40+F47+F54+F61+F68+F75+F82+F89+F96+F103+F110+F117+F124+F131+F138</f>
        <v>0</v>
      </c>
      <c r="G140" s="13"/>
      <c r="H140" s="27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35" t="str">
        <f>J12+J19+J26+J33+J40+J47+J54+J61+J68+J75+J82+J89+J96+J103+J110+J117+J124+J131+J138</f>
        <v>0</v>
      </c>
      <c r="K140" s="13"/>
      <c r="L140" s="27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35" t="str">
        <f>N12+N19+N26+N33+N40+N47+N54+N61+N68+N75+N82+N89+N96+N103+N110+N117+N124+N131+N138</f>
        <v>0</v>
      </c>
      <c r="O140" s="13"/>
      <c r="P140" s="27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35" t="str">
        <f>R12+R19+R26+R33+R40+R47+R54+R61+R68+R75+R82+R89+R96+R103+R110+R117+R124+R131+R138</f>
        <v>0</v>
      </c>
      <c r="S140" s="13"/>
      <c r="T140" s="27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35" t="str">
        <f>V12+V19+V26+V33+V40+V47+V54+V61+V68+V75+V82+V89+V96+V103+V110+V117+V124+V131+V138</f>
        <v>0</v>
      </c>
      <c r="W140" s="13"/>
      <c r="X140" s="39" t="str">
        <f>X12+X19+X26+X33+X40+X47+X54+X61+X68+X75+X82+X89+X96+X103+X110+X117+X124+X131+X138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68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0</v>
      </c>
      <c r="D143" s="14">
        <v>5043891</v>
      </c>
      <c r="E143" s="14">
        <v>0</v>
      </c>
      <c r="F143" s="34" t="str">
        <f>SUM(C143:E143)</f>
        <v>0</v>
      </c>
      <c r="G143" s="12"/>
      <c r="H143" s="25">
        <v>1752908</v>
      </c>
      <c r="I143" s="14">
        <v>1668369</v>
      </c>
      <c r="J143" s="33">
        <v>84539</v>
      </c>
      <c r="K143" s="12"/>
      <c r="L143" s="25">
        <v>12170432</v>
      </c>
      <c r="M143" s="14">
        <v>6956317</v>
      </c>
      <c r="N143" s="33">
        <v>5214115</v>
      </c>
      <c r="O143" s="12"/>
      <c r="P143" s="25">
        <v>35489157</v>
      </c>
      <c r="Q143" s="14">
        <v>28567907</v>
      </c>
      <c r="R143" s="33">
        <v>6921250</v>
      </c>
      <c r="S143" s="12"/>
      <c r="T143" s="25">
        <v>61593</v>
      </c>
      <c r="U143" s="14">
        <v>61593</v>
      </c>
      <c r="V143" s="33">
        <v>0</v>
      </c>
      <c r="W143" s="12"/>
      <c r="X143" s="37">
        <v>17263795</v>
      </c>
    </row>
    <row r="144" spans="1:24">
      <c r="A144" s="20" t="s">
        <v>41</v>
      </c>
      <c r="B144" s="12"/>
      <c r="C144" s="25">
        <v>0</v>
      </c>
      <c r="D144" s="14">
        <v>7033743</v>
      </c>
      <c r="E144" s="14">
        <v>0</v>
      </c>
      <c r="F144" s="34" t="str">
        <f>SUM(C144:E144)</f>
        <v>0</v>
      </c>
      <c r="G144" s="12"/>
      <c r="H144" s="25">
        <v>1752908</v>
      </c>
      <c r="I144" s="14">
        <v>1674042</v>
      </c>
      <c r="J144" s="33">
        <v>78866</v>
      </c>
      <c r="K144" s="12"/>
      <c r="L144" s="25">
        <v>12176552</v>
      </c>
      <c r="M144" s="14">
        <v>7034899</v>
      </c>
      <c r="N144" s="33">
        <v>5141653</v>
      </c>
      <c r="O144" s="12"/>
      <c r="P144" s="25">
        <v>35562928</v>
      </c>
      <c r="Q144" s="14">
        <v>28959775</v>
      </c>
      <c r="R144" s="33">
        <v>6603153</v>
      </c>
      <c r="S144" s="12"/>
      <c r="T144" s="25">
        <v>61593</v>
      </c>
      <c r="U144" s="14">
        <v>61593</v>
      </c>
      <c r="V144" s="33">
        <v>0</v>
      </c>
      <c r="W144" s="12"/>
      <c r="X144" s="37">
        <v>18857415</v>
      </c>
    </row>
    <row r="145" spans="1:24">
      <c r="A145" s="20" t="s">
        <v>42</v>
      </c>
      <c r="B145" s="12"/>
      <c r="C145" s="25">
        <v>0</v>
      </c>
      <c r="D145" s="14">
        <v>559295</v>
      </c>
      <c r="E145" s="14">
        <v>0</v>
      </c>
      <c r="F145" s="34" t="str">
        <f>SUM(C145:E145)</f>
        <v>0</v>
      </c>
      <c r="G145" s="12"/>
      <c r="H145" s="25">
        <v>1784166</v>
      </c>
      <c r="I145" s="14">
        <v>1680260</v>
      </c>
      <c r="J145" s="33">
        <v>103906</v>
      </c>
      <c r="K145" s="12"/>
      <c r="L145" s="25">
        <v>13416929</v>
      </c>
      <c r="M145" s="14">
        <v>7120984</v>
      </c>
      <c r="N145" s="33">
        <v>6295945</v>
      </c>
      <c r="O145" s="12"/>
      <c r="P145" s="25">
        <v>41619600</v>
      </c>
      <c r="Q145" s="14">
        <v>29440886</v>
      </c>
      <c r="R145" s="33">
        <v>12178714</v>
      </c>
      <c r="S145" s="12"/>
      <c r="T145" s="25">
        <v>61593</v>
      </c>
      <c r="U145" s="14">
        <v>61593</v>
      </c>
      <c r="V145" s="33">
        <v>0</v>
      </c>
      <c r="W145" s="12"/>
      <c r="X145" s="37">
        <v>19137860</v>
      </c>
    </row>
    <row r="146" spans="1:24">
      <c r="A146" s="20" t="s">
        <v>43</v>
      </c>
      <c r="B146" s="12"/>
      <c r="C146" s="25">
        <v>0</v>
      </c>
      <c r="D146" s="14">
        <v>1035513</v>
      </c>
      <c r="E146" s="14">
        <v>0</v>
      </c>
      <c r="F146" s="34" t="str">
        <f>SUM(C146:E146)</f>
        <v>0</v>
      </c>
      <c r="G146" s="12"/>
      <c r="H146" s="25">
        <v>1785007</v>
      </c>
      <c r="I146" s="14">
        <v>1686481</v>
      </c>
      <c r="J146" s="33">
        <v>98526</v>
      </c>
      <c r="K146" s="12"/>
      <c r="L146" s="25">
        <v>13496750</v>
      </c>
      <c r="M146" s="14">
        <v>7208566</v>
      </c>
      <c r="N146" s="33">
        <v>6288184</v>
      </c>
      <c r="O146" s="12"/>
      <c r="P146" s="25">
        <v>42517481</v>
      </c>
      <c r="Q146" s="14">
        <v>29947752</v>
      </c>
      <c r="R146" s="33">
        <v>12569729</v>
      </c>
      <c r="S146" s="12"/>
      <c r="T146" s="25">
        <v>61593</v>
      </c>
      <c r="U146" s="14">
        <v>61593</v>
      </c>
      <c r="V146" s="33">
        <v>0</v>
      </c>
      <c r="W146" s="12"/>
      <c r="X146" s="37">
        <v>19991952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69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121349</v>
      </c>
      <c r="D150" s="14">
        <v>307231</v>
      </c>
      <c r="E150" s="14">
        <v>0</v>
      </c>
      <c r="F150" s="34" t="str">
        <f>SUM(C150:E150)</f>
        <v>0</v>
      </c>
      <c r="G150" s="12"/>
      <c r="H150" s="25">
        <v>0</v>
      </c>
      <c r="I150" s="14">
        <v>0</v>
      </c>
      <c r="J150" s="33">
        <v>0</v>
      </c>
      <c r="K150" s="12"/>
      <c r="L150" s="25">
        <v>30411280</v>
      </c>
      <c r="M150" s="14">
        <v>9125521</v>
      </c>
      <c r="N150" s="33">
        <v>21285759</v>
      </c>
      <c r="O150" s="12"/>
      <c r="P150" s="25">
        <v>5404132</v>
      </c>
      <c r="Q150" s="14">
        <v>3739611</v>
      </c>
      <c r="R150" s="33">
        <v>1664521</v>
      </c>
      <c r="S150" s="12"/>
      <c r="T150" s="25">
        <v>0</v>
      </c>
      <c r="U150" s="14">
        <v>0</v>
      </c>
      <c r="V150" s="33">
        <v>0</v>
      </c>
      <c r="W150" s="12"/>
      <c r="X150" s="37">
        <v>23378860</v>
      </c>
    </row>
    <row r="151" spans="1:24">
      <c r="A151" s="20" t="s">
        <v>41</v>
      </c>
      <c r="B151" s="12"/>
      <c r="C151" s="25">
        <v>121349</v>
      </c>
      <c r="D151" s="14">
        <v>376895</v>
      </c>
      <c r="E151" s="14">
        <v>0</v>
      </c>
      <c r="F151" s="34" t="str">
        <f>SUM(C151:E151)</f>
        <v>0</v>
      </c>
      <c r="G151" s="12"/>
      <c r="H151" s="25">
        <v>0</v>
      </c>
      <c r="I151" s="14">
        <v>0</v>
      </c>
      <c r="J151" s="33">
        <v>0</v>
      </c>
      <c r="K151" s="12"/>
      <c r="L151" s="25">
        <v>30464478</v>
      </c>
      <c r="M151" s="14">
        <v>9603386</v>
      </c>
      <c r="N151" s="33">
        <v>20861092</v>
      </c>
      <c r="O151" s="12"/>
      <c r="P151" s="25">
        <v>4979912</v>
      </c>
      <c r="Q151" s="14">
        <v>3385659</v>
      </c>
      <c r="R151" s="33">
        <v>1594253</v>
      </c>
      <c r="S151" s="12"/>
      <c r="T151" s="25">
        <v>0</v>
      </c>
      <c r="U151" s="14">
        <v>0</v>
      </c>
      <c r="V151" s="33">
        <v>0</v>
      </c>
      <c r="W151" s="12"/>
      <c r="X151" s="37">
        <v>22953589</v>
      </c>
    </row>
    <row r="152" spans="1:24">
      <c r="A152" s="20" t="s">
        <v>42</v>
      </c>
      <c r="B152" s="12"/>
      <c r="C152" s="25">
        <v>121349</v>
      </c>
      <c r="D152" s="14">
        <v>192229</v>
      </c>
      <c r="E152" s="14">
        <v>0</v>
      </c>
      <c r="F152" s="34" t="str">
        <f>SUM(C152:E152)</f>
        <v>0</v>
      </c>
      <c r="G152" s="12"/>
      <c r="H152" s="25">
        <v>0</v>
      </c>
      <c r="I152" s="14">
        <v>0</v>
      </c>
      <c r="J152" s="33">
        <v>0</v>
      </c>
      <c r="K152" s="12"/>
      <c r="L152" s="25">
        <v>30411280</v>
      </c>
      <c r="M152" s="14">
        <v>9970991</v>
      </c>
      <c r="N152" s="33">
        <v>20440289</v>
      </c>
      <c r="O152" s="12"/>
      <c r="P152" s="25">
        <v>5023897</v>
      </c>
      <c r="Q152" s="14">
        <v>3496112</v>
      </c>
      <c r="R152" s="33">
        <v>1527785</v>
      </c>
      <c r="S152" s="12"/>
      <c r="T152" s="25">
        <v>0</v>
      </c>
      <c r="U152" s="14">
        <v>0</v>
      </c>
      <c r="V152" s="33">
        <v>0</v>
      </c>
      <c r="W152" s="12"/>
      <c r="X152" s="37">
        <v>22281652</v>
      </c>
    </row>
    <row r="153" spans="1:24">
      <c r="A153" s="20" t="s">
        <v>43</v>
      </c>
      <c r="B153" s="12"/>
      <c r="C153" s="25">
        <v>121349</v>
      </c>
      <c r="D153" s="14">
        <v>1842357</v>
      </c>
      <c r="E153" s="14">
        <v>0</v>
      </c>
      <c r="F153" s="34" t="str">
        <f>SUM(C153:E153)</f>
        <v>0</v>
      </c>
      <c r="G153" s="12"/>
      <c r="H153" s="25">
        <v>0</v>
      </c>
      <c r="I153" s="14">
        <v>0</v>
      </c>
      <c r="J153" s="33">
        <v>0</v>
      </c>
      <c r="K153" s="12"/>
      <c r="L153" s="25">
        <v>30411280</v>
      </c>
      <c r="M153" s="14">
        <v>10390551</v>
      </c>
      <c r="N153" s="33">
        <v>20020729</v>
      </c>
      <c r="O153" s="12"/>
      <c r="P153" s="25">
        <v>5023897</v>
      </c>
      <c r="Q153" s="14">
        <v>3560469</v>
      </c>
      <c r="R153" s="33">
        <v>1463428</v>
      </c>
      <c r="S153" s="12"/>
      <c r="T153" s="25">
        <v>0</v>
      </c>
      <c r="U153" s="14">
        <v>0</v>
      </c>
      <c r="V153" s="33">
        <v>0</v>
      </c>
      <c r="W153" s="12"/>
      <c r="X153" s="37">
        <v>23447863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70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652289</v>
      </c>
      <c r="D157" s="14">
        <v>203063.06</v>
      </c>
      <c r="E157" s="14"/>
      <c r="F157" s="34" t="str">
        <f>SUM(C157:E157)</f>
        <v>0</v>
      </c>
      <c r="G157" s="12"/>
      <c r="H157" s="25">
        <v>385399.37</v>
      </c>
      <c r="I157" s="14">
        <v>339243.28</v>
      </c>
      <c r="J157" s="33">
        <v>46156.09</v>
      </c>
      <c r="K157" s="12"/>
      <c r="L157" s="25">
        <v>21537627</v>
      </c>
      <c r="M157" s="14">
        <v>9103331.47</v>
      </c>
      <c r="N157" s="33">
        <v>12434295.53</v>
      </c>
      <c r="O157" s="12"/>
      <c r="P157" s="25">
        <v>10946098.19</v>
      </c>
      <c r="Q157" s="14">
        <v>9203790.25</v>
      </c>
      <c r="R157" s="33">
        <v>1742307.94</v>
      </c>
      <c r="S157" s="12"/>
      <c r="T157" s="25">
        <v>1091637</v>
      </c>
      <c r="U157" s="14">
        <v>1091637</v>
      </c>
      <c r="V157" s="33">
        <v>0</v>
      </c>
      <c r="W157" s="12"/>
      <c r="X157" s="37">
        <v>15078111.62</v>
      </c>
    </row>
    <row r="158" spans="1:24">
      <c r="A158" s="20" t="s">
        <v>41</v>
      </c>
      <c r="B158" s="12"/>
      <c r="C158" s="25">
        <v>652289</v>
      </c>
      <c r="D158" s="14">
        <v>237628.01</v>
      </c>
      <c r="E158" s="14"/>
      <c r="F158" s="34" t="str">
        <f>SUM(C158:E158)</f>
        <v>0</v>
      </c>
      <c r="G158" s="12"/>
      <c r="H158" s="25">
        <v>385399.37</v>
      </c>
      <c r="I158" s="14">
        <v>342009.29</v>
      </c>
      <c r="J158" s="33">
        <v>43390.08</v>
      </c>
      <c r="K158" s="12"/>
      <c r="L158" s="25">
        <v>21537627</v>
      </c>
      <c r="M158" s="14">
        <v>9332267.41</v>
      </c>
      <c r="N158" s="33">
        <v>12205359.59</v>
      </c>
      <c r="O158" s="12"/>
      <c r="P158" s="25">
        <v>9886116.87</v>
      </c>
      <c r="Q158" s="14">
        <v>8210720.75</v>
      </c>
      <c r="R158" s="33">
        <v>1675396.12</v>
      </c>
      <c r="S158" s="12"/>
      <c r="T158" s="25">
        <v>1091637</v>
      </c>
      <c r="U158" s="14">
        <v>1091637</v>
      </c>
      <c r="V158" s="33">
        <v>0</v>
      </c>
      <c r="W158" s="12"/>
      <c r="X158" s="37">
        <v>14814062.8</v>
      </c>
    </row>
    <row r="159" spans="1:24">
      <c r="A159" s="20" t="s">
        <v>42</v>
      </c>
      <c r="B159" s="12"/>
      <c r="C159" s="25">
        <v>652289</v>
      </c>
      <c r="D159" s="14">
        <v>542730</v>
      </c>
      <c r="E159" s="14"/>
      <c r="F159" s="34" t="str">
        <f>SUM(C159:E159)</f>
        <v>0</v>
      </c>
      <c r="G159" s="12"/>
      <c r="H159" s="25">
        <v>385399</v>
      </c>
      <c r="I159" s="14">
        <v>343644</v>
      </c>
      <c r="J159" s="33">
        <v>41755</v>
      </c>
      <c r="K159" s="12"/>
      <c r="L159" s="25">
        <v>21537627</v>
      </c>
      <c r="M159" s="14">
        <v>9503108</v>
      </c>
      <c r="N159" s="33">
        <v>12034519</v>
      </c>
      <c r="O159" s="12"/>
      <c r="P159" s="25">
        <v>9994280</v>
      </c>
      <c r="Q159" s="14">
        <v>8367608</v>
      </c>
      <c r="R159" s="33">
        <v>1626672</v>
      </c>
      <c r="S159" s="12"/>
      <c r="T159" s="25">
        <v>1091637</v>
      </c>
      <c r="U159" s="14">
        <v>1091637</v>
      </c>
      <c r="V159" s="33"/>
      <c r="W159" s="12"/>
      <c r="X159" s="37">
        <v>14897965</v>
      </c>
    </row>
    <row r="160" spans="1:24">
      <c r="A160" s="20" t="s">
        <v>43</v>
      </c>
      <c r="B160" s="12"/>
      <c r="C160" s="25">
        <v>652289</v>
      </c>
      <c r="D160" s="14">
        <v>356986.68</v>
      </c>
      <c r="E160" s="14"/>
      <c r="F160" s="34" t="str">
        <f>SUM(C160:E160)</f>
        <v>0</v>
      </c>
      <c r="G160" s="12"/>
      <c r="H160" s="25">
        <v>385399</v>
      </c>
      <c r="I160" s="14">
        <v>345271.23</v>
      </c>
      <c r="J160" s="33">
        <v>40127.77</v>
      </c>
      <c r="K160" s="12"/>
      <c r="L160" s="25">
        <v>21559603.05</v>
      </c>
      <c r="M160" s="14">
        <v>9674187.24</v>
      </c>
      <c r="N160" s="33">
        <v>11885415.81</v>
      </c>
      <c r="O160" s="12"/>
      <c r="P160" s="25">
        <v>10987385.56</v>
      </c>
      <c r="Q160" s="14">
        <v>9385822.9</v>
      </c>
      <c r="R160" s="33">
        <v>1601562.66</v>
      </c>
      <c r="S160" s="12"/>
      <c r="T160" s="25"/>
      <c r="U160" s="14"/>
      <c r="V160" s="33"/>
      <c r="W160" s="12"/>
      <c r="X160" s="37">
        <v>14536381.92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71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3225978.57</v>
      </c>
      <c r="D164" s="14">
        <v>310361.65</v>
      </c>
      <c r="E164" s="14"/>
      <c r="F164" s="34" t="str">
        <f>SUM(C164:E164)</f>
        <v>0</v>
      </c>
      <c r="G164" s="12"/>
      <c r="H164" s="25">
        <v>868374.11</v>
      </c>
      <c r="I164" s="14">
        <v>548628.67</v>
      </c>
      <c r="J164" s="33">
        <v>319745.44</v>
      </c>
      <c r="K164" s="12"/>
      <c r="L164" s="25">
        <v>31931456.33</v>
      </c>
      <c r="M164" s="14">
        <v>14895064.34</v>
      </c>
      <c r="N164" s="33">
        <v>17036391.99</v>
      </c>
      <c r="O164" s="12"/>
      <c r="P164" s="25">
        <v>14076084.56</v>
      </c>
      <c r="Q164" s="14">
        <v>10121418.21</v>
      </c>
      <c r="R164" s="33">
        <v>3954666.35</v>
      </c>
      <c r="S164" s="12"/>
      <c r="T164" s="25">
        <v>0</v>
      </c>
      <c r="U164" s="14">
        <v>0</v>
      </c>
      <c r="V164" s="33">
        <v>0</v>
      </c>
      <c r="W164" s="12"/>
      <c r="X164" s="37">
        <v>24847144</v>
      </c>
    </row>
    <row r="165" spans="1:24">
      <c r="A165" s="20" t="s">
        <v>41</v>
      </c>
      <c r="B165" s="12"/>
      <c r="C165" s="25">
        <v>3615978.57</v>
      </c>
      <c r="D165" s="14">
        <v>159068.81</v>
      </c>
      <c r="E165" s="14">
        <v>0</v>
      </c>
      <c r="F165" s="34" t="str">
        <f>SUM(C165:E165)</f>
        <v>0</v>
      </c>
      <c r="G165" s="12"/>
      <c r="H165" s="25">
        <v>868374.11</v>
      </c>
      <c r="I165" s="14">
        <v>572139.64</v>
      </c>
      <c r="J165" s="33">
        <v>296234.47</v>
      </c>
      <c r="K165" s="12"/>
      <c r="L165" s="25">
        <v>34734166.33</v>
      </c>
      <c r="M165" s="14">
        <v>15221783.51</v>
      </c>
      <c r="N165" s="33">
        <v>19512382.82</v>
      </c>
      <c r="O165" s="12"/>
      <c r="P165" s="25">
        <v>14126864.7</v>
      </c>
      <c r="Q165" s="14">
        <v>10372057.15</v>
      </c>
      <c r="R165" s="33">
        <v>3754807.55</v>
      </c>
      <c r="S165" s="12"/>
      <c r="T165" s="25">
        <v>0</v>
      </c>
      <c r="U165" s="14">
        <v>0</v>
      </c>
      <c r="V165" s="33">
        <v>0</v>
      </c>
      <c r="W165" s="12"/>
      <c r="X165" s="37">
        <v>27338472.22</v>
      </c>
    </row>
    <row r="166" spans="1:24">
      <c r="A166" s="20" t="s">
        <v>42</v>
      </c>
      <c r="B166" s="12"/>
      <c r="C166" s="25">
        <v>3615978.57</v>
      </c>
      <c r="D166" s="14">
        <v>139245.62</v>
      </c>
      <c r="E166" s="14">
        <v>0</v>
      </c>
      <c r="F166" s="34" t="str">
        <f>SUM(C166:E166)</f>
        <v>0</v>
      </c>
      <c r="G166" s="12"/>
      <c r="H166" s="25">
        <v>868374.11</v>
      </c>
      <c r="I166" s="14">
        <v>587841.82</v>
      </c>
      <c r="J166" s="33">
        <v>280532.29</v>
      </c>
      <c r="K166" s="12"/>
      <c r="L166" s="25">
        <v>34801924.33</v>
      </c>
      <c r="M166" s="14">
        <v>15563068.76</v>
      </c>
      <c r="N166" s="33">
        <v>19238855.57</v>
      </c>
      <c r="O166" s="12"/>
      <c r="P166" s="25">
        <v>14152067.84</v>
      </c>
      <c r="Q166" s="14">
        <v>10669020.59</v>
      </c>
      <c r="R166" s="33">
        <v>3483047.25</v>
      </c>
      <c r="S166" s="12"/>
      <c r="T166" s="25">
        <v>0</v>
      </c>
      <c r="U166" s="14">
        <v>0</v>
      </c>
      <c r="V166" s="33">
        <v>0</v>
      </c>
      <c r="W166" s="12"/>
      <c r="X166" s="37">
        <v>26757659.3</v>
      </c>
    </row>
    <row r="167" spans="1:24">
      <c r="A167" s="20" t="s">
        <v>43</v>
      </c>
      <c r="B167" s="12"/>
      <c r="C167" s="25">
        <v>3615978.57</v>
      </c>
      <c r="D167" s="14">
        <v>60395.36</v>
      </c>
      <c r="E167" s="14">
        <v>0</v>
      </c>
      <c r="F167" s="34" t="str">
        <f>SUM(C167:E167)</f>
        <v>0</v>
      </c>
      <c r="G167" s="12"/>
      <c r="H167" s="25">
        <v>868374.11</v>
      </c>
      <c r="I167" s="14">
        <v>603438.75</v>
      </c>
      <c r="J167" s="33">
        <v>264935.36</v>
      </c>
      <c r="K167" s="12"/>
      <c r="L167" s="25">
        <v>34933876.29</v>
      </c>
      <c r="M167" s="14">
        <v>15911314.48</v>
      </c>
      <c r="N167" s="33">
        <v>19022561.81</v>
      </c>
      <c r="O167" s="12"/>
      <c r="P167" s="25">
        <v>13656338.5</v>
      </c>
      <c r="Q167" s="14">
        <v>10202537.74</v>
      </c>
      <c r="R167" s="33">
        <v>3453800.76</v>
      </c>
      <c r="S167" s="12"/>
      <c r="T167" s="25">
        <v>0</v>
      </c>
      <c r="U167" s="14">
        <v>0</v>
      </c>
      <c r="V167" s="33">
        <v>0</v>
      </c>
      <c r="W167" s="12"/>
      <c r="X167" s="37">
        <v>26417671.86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72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2922000</v>
      </c>
      <c r="D171" s="14">
        <v>449360.37</v>
      </c>
      <c r="E171" s="14"/>
      <c r="F171" s="34" t="str">
        <f>SUM(C171:E171)</f>
        <v>0</v>
      </c>
      <c r="G171" s="12"/>
      <c r="H171" s="25"/>
      <c r="I171" s="14"/>
      <c r="J171" s="33"/>
      <c r="K171" s="12"/>
      <c r="L171" s="25">
        <v>26150000</v>
      </c>
      <c r="M171" s="14">
        <v>2303997.91</v>
      </c>
      <c r="N171" s="33">
        <v>23846002.09</v>
      </c>
      <c r="O171" s="12"/>
      <c r="P171" s="25">
        <v>3320219.42</v>
      </c>
      <c r="Q171" s="14">
        <v>1209445.05</v>
      </c>
      <c r="R171" s="33">
        <v>2110774.37</v>
      </c>
      <c r="S171" s="12"/>
      <c r="T171" s="25"/>
      <c r="U171" s="14"/>
      <c r="V171" s="33"/>
      <c r="W171" s="12"/>
      <c r="X171" s="37">
        <v>29328136.83</v>
      </c>
    </row>
    <row r="172" spans="1:24">
      <c r="A172" s="20" t="s">
        <v>41</v>
      </c>
      <c r="B172" s="12"/>
      <c r="C172" s="25">
        <v>2922000</v>
      </c>
      <c r="D172" s="14">
        <v>368029.48</v>
      </c>
      <c r="E172" s="14"/>
      <c r="F172" s="34" t="str">
        <f>SUM(C172:E172)</f>
        <v>0</v>
      </c>
      <c r="G172" s="12"/>
      <c r="H172" s="25"/>
      <c r="I172" s="14"/>
      <c r="J172" s="33"/>
      <c r="K172" s="12"/>
      <c r="L172" s="25">
        <v>26183942.05</v>
      </c>
      <c r="M172" s="14">
        <v>2647770.18</v>
      </c>
      <c r="N172" s="33">
        <v>23536171.87</v>
      </c>
      <c r="O172" s="12"/>
      <c r="P172" s="25">
        <v>3475374.77</v>
      </c>
      <c r="Q172" s="14">
        <v>1353585.58</v>
      </c>
      <c r="R172" s="33">
        <v>2121789.19</v>
      </c>
      <c r="S172" s="12"/>
      <c r="T172" s="25"/>
      <c r="U172" s="14"/>
      <c r="V172" s="33"/>
      <c r="W172" s="12"/>
      <c r="X172" s="37">
        <v>28947990.54</v>
      </c>
    </row>
    <row r="173" spans="1:24">
      <c r="A173" s="20" t="s">
        <v>42</v>
      </c>
      <c r="B173" s="12"/>
      <c r="C173" s="25">
        <v>2922000</v>
      </c>
      <c r="D173" s="14">
        <v>557053.66</v>
      </c>
      <c r="E173" s="14"/>
      <c r="F173" s="34" t="str">
        <f>SUM(C173:E173)</f>
        <v>0</v>
      </c>
      <c r="G173" s="12"/>
      <c r="H173" s="25"/>
      <c r="I173" s="14"/>
      <c r="J173" s="33"/>
      <c r="K173" s="12"/>
      <c r="L173" s="25">
        <v>26183942.05</v>
      </c>
      <c r="M173" s="14">
        <v>2991542.48</v>
      </c>
      <c r="N173" s="33">
        <v>23192399.57</v>
      </c>
      <c r="O173" s="12"/>
      <c r="P173" s="25">
        <v>3627617.72</v>
      </c>
      <c r="Q173" s="14">
        <v>1494691.5</v>
      </c>
      <c r="R173" s="33">
        <v>2132926.22</v>
      </c>
      <c r="S173" s="12"/>
      <c r="T173" s="25">
        <v>0</v>
      </c>
      <c r="U173" s="14"/>
      <c r="V173" s="33"/>
      <c r="W173" s="12"/>
      <c r="X173" s="37">
        <v>28804379.45</v>
      </c>
    </row>
    <row r="174" spans="1:24">
      <c r="A174" s="20" t="s">
        <v>43</v>
      </c>
      <c r="B174" s="12"/>
      <c r="C174" s="25">
        <v>2922000</v>
      </c>
      <c r="D174" s="14">
        <v>269784.82</v>
      </c>
      <c r="E174" s="14"/>
      <c r="F174" s="34" t="str">
        <f>SUM(C174:E174)</f>
        <v>0</v>
      </c>
      <c r="G174" s="12"/>
      <c r="H174" s="25"/>
      <c r="I174" s="14"/>
      <c r="J174" s="33"/>
      <c r="K174" s="12"/>
      <c r="L174" s="25">
        <v>26428336.7</v>
      </c>
      <c r="M174" s="14">
        <v>3344601.27</v>
      </c>
      <c r="N174" s="33">
        <v>23083735.43</v>
      </c>
      <c r="O174" s="12"/>
      <c r="P174" s="25">
        <v>3869545.18</v>
      </c>
      <c r="Q174" s="14">
        <v>1662050.61</v>
      </c>
      <c r="R174" s="33">
        <v>2207494.57</v>
      </c>
      <c r="S174" s="12"/>
      <c r="T174" s="25"/>
      <c r="U174" s="14"/>
      <c r="V174" s="33"/>
      <c r="W174" s="12"/>
      <c r="X174" s="37">
        <v>28483014.82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73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56000</v>
      </c>
      <c r="D178" s="14"/>
      <c r="E178" s="14"/>
      <c r="F178" s="34" t="str">
        <f>SUM(C178:E178)</f>
        <v>0</v>
      </c>
      <c r="G178" s="12"/>
      <c r="H178" s="25">
        <v>46796</v>
      </c>
      <c r="I178" s="14">
        <v>39363</v>
      </c>
      <c r="J178" s="33">
        <v>7433</v>
      </c>
      <c r="K178" s="12"/>
      <c r="L178" s="25">
        <v>1870374</v>
      </c>
      <c r="M178" s="14">
        <v>1491056</v>
      </c>
      <c r="N178" s="33">
        <v>379318</v>
      </c>
      <c r="O178" s="12"/>
      <c r="P178" s="25">
        <v>3222376</v>
      </c>
      <c r="Q178" s="14">
        <v>2795546</v>
      </c>
      <c r="R178" s="33">
        <v>426830</v>
      </c>
      <c r="S178" s="12"/>
      <c r="T178" s="25"/>
      <c r="U178" s="14"/>
      <c r="V178" s="33"/>
      <c r="W178" s="12"/>
      <c r="X178" s="37">
        <v>869581</v>
      </c>
    </row>
    <row r="179" spans="1:24">
      <c r="A179" s="20" t="s">
        <v>41</v>
      </c>
      <c r="B179" s="12"/>
      <c r="C179" s="25">
        <v>56000</v>
      </c>
      <c r="D179" s="14">
        <v>-5300</v>
      </c>
      <c r="E179" s="14"/>
      <c r="F179" s="34" t="str">
        <f>SUM(C179:E179)</f>
        <v>0</v>
      </c>
      <c r="G179" s="12"/>
      <c r="H179" s="25">
        <v>46796</v>
      </c>
      <c r="I179" s="14">
        <v>37192</v>
      </c>
      <c r="J179" s="33">
        <v>9604</v>
      </c>
      <c r="K179" s="12"/>
      <c r="L179" s="25">
        <v>1870374</v>
      </c>
      <c r="M179" s="14">
        <v>1451627</v>
      </c>
      <c r="N179" s="33">
        <v>418747</v>
      </c>
      <c r="O179" s="12"/>
      <c r="P179" s="25">
        <v>3236913</v>
      </c>
      <c r="Q179" s="14">
        <v>2625602</v>
      </c>
      <c r="R179" s="33">
        <v>611311</v>
      </c>
      <c r="S179" s="12"/>
      <c r="T179" s="25"/>
      <c r="U179" s="14"/>
      <c r="V179" s="33"/>
      <c r="W179" s="12"/>
      <c r="X179" s="37">
        <v>1090362</v>
      </c>
    </row>
    <row r="180" spans="1:24">
      <c r="A180" s="20" t="s">
        <v>42</v>
      </c>
      <c r="B180" s="12"/>
      <c r="C180" s="25">
        <v>56000</v>
      </c>
      <c r="D180" s="14">
        <v>-5300</v>
      </c>
      <c r="E180" s="14"/>
      <c r="F180" s="34" t="str">
        <f>SUM(C180:E180)</f>
        <v>0</v>
      </c>
      <c r="G180" s="12"/>
      <c r="H180" s="25">
        <v>46796</v>
      </c>
      <c r="I180" s="14">
        <v>37916</v>
      </c>
      <c r="J180" s="33">
        <v>8880</v>
      </c>
      <c r="K180" s="12"/>
      <c r="L180" s="25">
        <v>1870374</v>
      </c>
      <c r="M180" s="14">
        <v>1461844</v>
      </c>
      <c r="N180" s="33">
        <v>408530</v>
      </c>
      <c r="O180" s="12"/>
      <c r="P180" s="25">
        <v>3303550</v>
      </c>
      <c r="Q180" s="14">
        <v>2647784</v>
      </c>
      <c r="R180" s="33">
        <v>655766</v>
      </c>
      <c r="S180" s="12"/>
      <c r="T180" s="25"/>
      <c r="U180" s="14"/>
      <c r="V180" s="33"/>
      <c r="W180" s="12"/>
      <c r="X180" s="37">
        <v>1123876</v>
      </c>
    </row>
    <row r="181" spans="1:24">
      <c r="A181" s="20" t="s">
        <v>43</v>
      </c>
      <c r="B181" s="12"/>
      <c r="C181" s="25">
        <v>56000</v>
      </c>
      <c r="D181" s="14">
        <v>0</v>
      </c>
      <c r="E181" s="14"/>
      <c r="F181" s="34" t="str">
        <f>SUM(C181:E181)</f>
        <v>0</v>
      </c>
      <c r="G181" s="12"/>
      <c r="H181" s="25">
        <v>46796</v>
      </c>
      <c r="I181" s="14">
        <v>41534</v>
      </c>
      <c r="J181" s="33">
        <v>5262</v>
      </c>
      <c r="K181" s="12"/>
      <c r="L181" s="25">
        <v>1883820</v>
      </c>
      <c r="M181" s="14">
        <v>1521101</v>
      </c>
      <c r="N181" s="33">
        <v>362719</v>
      </c>
      <c r="O181" s="12"/>
      <c r="P181" s="25">
        <v>3161333</v>
      </c>
      <c r="Q181" s="14">
        <v>2705661</v>
      </c>
      <c r="R181" s="33">
        <v>455672</v>
      </c>
      <c r="S181" s="12"/>
      <c r="T181" s="25"/>
      <c r="U181" s="14"/>
      <c r="V181" s="33"/>
      <c r="W181" s="12"/>
      <c r="X181" s="37">
        <v>879653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74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>
        <v>171500</v>
      </c>
      <c r="D185" s="14">
        <v>4734826</v>
      </c>
      <c r="E185" s="14">
        <v>0</v>
      </c>
      <c r="F185" s="34" t="str">
        <f>SUM(C185:E185)</f>
        <v>0</v>
      </c>
      <c r="G185" s="12"/>
      <c r="H185" s="25">
        <v>2016483</v>
      </c>
      <c r="I185" s="14">
        <v>895202</v>
      </c>
      <c r="J185" s="33">
        <v>1121281</v>
      </c>
      <c r="K185" s="12"/>
      <c r="L185" s="25">
        <v>74124085</v>
      </c>
      <c r="M185" s="14">
        <v>20125375</v>
      </c>
      <c r="N185" s="33">
        <v>53998710</v>
      </c>
      <c r="O185" s="12"/>
      <c r="P185" s="25">
        <v>23115659</v>
      </c>
      <c r="Q185" s="14">
        <v>15167095</v>
      </c>
      <c r="R185" s="33">
        <v>7948564</v>
      </c>
      <c r="S185" s="12"/>
      <c r="T185" s="25">
        <v>0</v>
      </c>
      <c r="U185" s="14">
        <v>0</v>
      </c>
      <c r="V185" s="33">
        <v>0</v>
      </c>
      <c r="W185" s="12"/>
      <c r="X185" s="37">
        <v>67974881</v>
      </c>
    </row>
    <row r="186" spans="1:24">
      <c r="A186" s="20" t="s">
        <v>41</v>
      </c>
      <c r="B186" s="12"/>
      <c r="C186" s="25">
        <v>171500</v>
      </c>
      <c r="D186" s="14">
        <v>196019</v>
      </c>
      <c r="E186" s="14">
        <v>0</v>
      </c>
      <c r="F186" s="34" t="str">
        <f>SUM(C186:E186)</f>
        <v>0</v>
      </c>
      <c r="G186" s="12"/>
      <c r="H186" s="25">
        <v>2016482</v>
      </c>
      <c r="I186" s="14">
        <v>930599</v>
      </c>
      <c r="J186" s="33">
        <v>1085883</v>
      </c>
      <c r="K186" s="12"/>
      <c r="L186" s="25">
        <v>78484000</v>
      </c>
      <c r="M186" s="14">
        <v>21434417</v>
      </c>
      <c r="N186" s="33">
        <v>57049583</v>
      </c>
      <c r="O186" s="12"/>
      <c r="P186" s="25">
        <v>23422667</v>
      </c>
      <c r="Q186" s="14">
        <v>15704077</v>
      </c>
      <c r="R186" s="33">
        <v>7718590</v>
      </c>
      <c r="S186" s="12"/>
      <c r="T186" s="25">
        <v>0</v>
      </c>
      <c r="U186" s="14">
        <v>0</v>
      </c>
      <c r="V186" s="33">
        <v>0</v>
      </c>
      <c r="W186" s="12"/>
      <c r="X186" s="37">
        <v>66221575</v>
      </c>
    </row>
    <row r="187" spans="1:24">
      <c r="A187" s="20" t="s">
        <v>42</v>
      </c>
      <c r="B187" s="12"/>
      <c r="C187" s="25">
        <v>171500</v>
      </c>
      <c r="D187" s="14">
        <v>176219</v>
      </c>
      <c r="E187" s="14">
        <v>5170460</v>
      </c>
      <c r="F187" s="34" t="str">
        <f>SUM(C187:E187)</f>
        <v>0</v>
      </c>
      <c r="G187" s="12"/>
      <c r="H187" s="25">
        <v>2016483</v>
      </c>
      <c r="I187" s="14">
        <v>965967</v>
      </c>
      <c r="J187" s="33">
        <v>1050516</v>
      </c>
      <c r="K187" s="12"/>
      <c r="L187" s="25">
        <v>78483999</v>
      </c>
      <c r="M187" s="14">
        <v>22646121</v>
      </c>
      <c r="N187" s="33">
        <v>55837878</v>
      </c>
      <c r="O187" s="12"/>
      <c r="P187" s="25">
        <v>23437577</v>
      </c>
      <c r="Q187" s="14">
        <v>16186800</v>
      </c>
      <c r="R187" s="33">
        <v>7250777</v>
      </c>
      <c r="S187" s="12"/>
      <c r="T187" s="25">
        <v>0</v>
      </c>
      <c r="U187" s="14">
        <v>0</v>
      </c>
      <c r="V187" s="33">
        <v>0</v>
      </c>
      <c r="W187" s="12"/>
      <c r="X187" s="37">
        <v>69657350</v>
      </c>
    </row>
    <row r="188" spans="1:24">
      <c r="A188" s="20" t="s">
        <v>43</v>
      </c>
      <c r="B188" s="12"/>
      <c r="C188" s="25">
        <v>171500</v>
      </c>
      <c r="D188" s="14">
        <v>99743</v>
      </c>
      <c r="E188" s="14">
        <v>5170460</v>
      </c>
      <c r="F188" s="34" t="str">
        <f>SUM(C188:E188)</f>
        <v>0</v>
      </c>
      <c r="G188" s="12"/>
      <c r="H188" s="25">
        <v>2016493</v>
      </c>
      <c r="I188" s="14">
        <v>1000963</v>
      </c>
      <c r="J188" s="33">
        <v>1015530</v>
      </c>
      <c r="K188" s="12"/>
      <c r="L188" s="25">
        <v>78547412</v>
      </c>
      <c r="M188" s="14">
        <v>23848197</v>
      </c>
      <c r="N188" s="33">
        <v>54699215</v>
      </c>
      <c r="O188" s="12"/>
      <c r="P188" s="25">
        <v>23225290</v>
      </c>
      <c r="Q188" s="14">
        <v>16131754</v>
      </c>
      <c r="R188" s="33">
        <v>7093536</v>
      </c>
      <c r="S188" s="12"/>
      <c r="T188" s="25">
        <v>0</v>
      </c>
      <c r="U188" s="14">
        <v>0</v>
      </c>
      <c r="V188" s="33">
        <v>0</v>
      </c>
      <c r="W188" s="12"/>
      <c r="X188" s="37">
        <v>68249984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75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388158</v>
      </c>
      <c r="D192" s="14">
        <v>1817180</v>
      </c>
      <c r="E192" s="14">
        <v>0</v>
      </c>
      <c r="F192" s="34" t="str">
        <f>SUM(C192:E192)</f>
        <v>0</v>
      </c>
      <c r="G192" s="12"/>
      <c r="H192" s="25">
        <v>831944</v>
      </c>
      <c r="I192" s="14">
        <v>492073</v>
      </c>
      <c r="J192" s="33">
        <v>339871</v>
      </c>
      <c r="K192" s="12"/>
      <c r="L192" s="25">
        <v>10095511</v>
      </c>
      <c r="M192" s="14">
        <v>3261279</v>
      </c>
      <c r="N192" s="33">
        <v>6834232</v>
      </c>
      <c r="O192" s="12"/>
      <c r="P192" s="25">
        <v>4819165</v>
      </c>
      <c r="Q192" s="14">
        <v>4484474</v>
      </c>
      <c r="R192" s="33">
        <v>334691</v>
      </c>
      <c r="S192" s="12"/>
      <c r="T192" s="25">
        <v>61423</v>
      </c>
      <c r="U192" s="14">
        <v>61423</v>
      </c>
      <c r="V192" s="33">
        <v>0</v>
      </c>
      <c r="W192" s="12"/>
      <c r="X192" s="37">
        <v>9714132</v>
      </c>
    </row>
    <row r="193" spans="1:24">
      <c r="A193" s="20" t="s">
        <v>41</v>
      </c>
      <c r="B193" s="12"/>
      <c r="C193" s="25">
        <v>388158</v>
      </c>
      <c r="D193" s="14">
        <v>821681</v>
      </c>
      <c r="E193" s="14">
        <v>0</v>
      </c>
      <c r="F193" s="34" t="str">
        <f>SUM(C193:E193)</f>
        <v>0</v>
      </c>
      <c r="G193" s="12"/>
      <c r="H193" s="25">
        <v>831944</v>
      </c>
      <c r="I193" s="14">
        <v>154175</v>
      </c>
      <c r="J193" s="33">
        <v>677769</v>
      </c>
      <c r="K193" s="12"/>
      <c r="L193" s="25">
        <v>10095511</v>
      </c>
      <c r="M193" s="14">
        <v>3261279</v>
      </c>
      <c r="N193" s="33">
        <v>6834232</v>
      </c>
      <c r="O193" s="12"/>
      <c r="P193" s="25">
        <v>4819165</v>
      </c>
      <c r="Q193" s="14">
        <v>4484474</v>
      </c>
      <c r="R193" s="33">
        <v>334691</v>
      </c>
      <c r="S193" s="12"/>
      <c r="T193" s="25">
        <v>61423</v>
      </c>
      <c r="U193" s="14">
        <v>61423</v>
      </c>
      <c r="V193" s="33">
        <v>0</v>
      </c>
      <c r="W193" s="12"/>
      <c r="X193" s="37">
        <v>9056531</v>
      </c>
    </row>
    <row r="194" spans="1:24">
      <c r="A194" s="20" t="s">
        <v>42</v>
      </c>
      <c r="B194" s="12"/>
      <c r="C194" s="25">
        <v>388158</v>
      </c>
      <c r="D194" s="14">
        <v>969947</v>
      </c>
      <c r="E194" s="14">
        <v>0</v>
      </c>
      <c r="F194" s="34" t="str">
        <f>SUM(C194:E194)</f>
        <v>0</v>
      </c>
      <c r="G194" s="12"/>
      <c r="H194" s="25">
        <v>839184</v>
      </c>
      <c r="I194" s="14">
        <v>547556</v>
      </c>
      <c r="J194" s="33">
        <v>291628</v>
      </c>
      <c r="K194" s="12"/>
      <c r="L194" s="25">
        <v>11413600</v>
      </c>
      <c r="M194" s="14">
        <v>3690712</v>
      </c>
      <c r="N194" s="33">
        <v>7722888</v>
      </c>
      <c r="O194" s="12"/>
      <c r="P194" s="25">
        <v>5094592</v>
      </c>
      <c r="Q194" s="14">
        <v>4524433</v>
      </c>
      <c r="R194" s="33">
        <v>570159</v>
      </c>
      <c r="S194" s="12"/>
      <c r="T194" s="25">
        <v>61423</v>
      </c>
      <c r="U194" s="14">
        <v>61423</v>
      </c>
      <c r="V194" s="33">
        <v>0</v>
      </c>
      <c r="W194" s="12"/>
      <c r="X194" s="37">
        <v>9942780</v>
      </c>
    </row>
    <row r="195" spans="1:24">
      <c r="A195" s="20" t="s">
        <v>43</v>
      </c>
      <c r="B195" s="12"/>
      <c r="C195" s="25">
        <v>388158</v>
      </c>
      <c r="D195" s="14">
        <v>975705</v>
      </c>
      <c r="E195" s="14">
        <v>0</v>
      </c>
      <c r="F195" s="34" t="str">
        <f>SUM(C195:E195)</f>
        <v>0</v>
      </c>
      <c r="G195" s="12"/>
      <c r="H195" s="25">
        <v>839184</v>
      </c>
      <c r="I195" s="14">
        <v>547556</v>
      </c>
      <c r="J195" s="33">
        <v>291628</v>
      </c>
      <c r="K195" s="12"/>
      <c r="L195" s="25">
        <v>11658370</v>
      </c>
      <c r="M195" s="14">
        <v>3690712</v>
      </c>
      <c r="N195" s="33">
        <v>7967658</v>
      </c>
      <c r="O195" s="12"/>
      <c r="P195" s="25">
        <v>523596273</v>
      </c>
      <c r="Q195" s="14">
        <v>4702339</v>
      </c>
      <c r="R195" s="33">
        <v>518893934</v>
      </c>
      <c r="S195" s="12"/>
      <c r="T195" s="25">
        <v>61423</v>
      </c>
      <c r="U195" s="14">
        <v>60572</v>
      </c>
      <c r="V195" s="33">
        <v>851</v>
      </c>
      <c r="W195" s="12"/>
      <c r="X195" s="37">
        <v>528517934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76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19877530</v>
      </c>
      <c r="D199" s="14"/>
      <c r="E199" s="14"/>
      <c r="F199" s="34" t="str">
        <f>SUM(C199:E199)</f>
        <v>0</v>
      </c>
      <c r="G199" s="12"/>
      <c r="H199" s="25">
        <v>683760</v>
      </c>
      <c r="I199" s="14">
        <v>318647</v>
      </c>
      <c r="J199" s="33">
        <v>365113</v>
      </c>
      <c r="K199" s="12"/>
      <c r="L199" s="25">
        <v>22989861</v>
      </c>
      <c r="M199" s="14">
        <v>4632544</v>
      </c>
      <c r="N199" s="33">
        <v>18357317</v>
      </c>
      <c r="O199" s="12"/>
      <c r="P199" s="25">
        <v>10463032</v>
      </c>
      <c r="Q199" s="14">
        <v>9065155</v>
      </c>
      <c r="R199" s="33">
        <v>1397877</v>
      </c>
      <c r="S199" s="12"/>
      <c r="T199" s="25">
        <v>10734</v>
      </c>
      <c r="U199" s="14">
        <v>3068</v>
      </c>
      <c r="V199" s="33">
        <v>7666</v>
      </c>
      <c r="W199" s="12"/>
      <c r="X199" s="37">
        <v>40005503</v>
      </c>
    </row>
    <row r="200" spans="1:24">
      <c r="A200" s="20" t="s">
        <v>41</v>
      </c>
      <c r="B200" s="12"/>
      <c r="C200" s="25">
        <v>19877530</v>
      </c>
      <c r="D200" s="14"/>
      <c r="E200" s="14"/>
      <c r="F200" s="34" t="str">
        <f>SUM(C200:E200)</f>
        <v>0</v>
      </c>
      <c r="G200" s="12"/>
      <c r="H200" s="25">
        <v>683760</v>
      </c>
      <c r="I200" s="14">
        <v>326353</v>
      </c>
      <c r="J200" s="33">
        <v>357407</v>
      </c>
      <c r="K200" s="12"/>
      <c r="L200" s="25">
        <v>22989861</v>
      </c>
      <c r="M200" s="14">
        <v>4749179</v>
      </c>
      <c r="N200" s="33">
        <v>18240682</v>
      </c>
      <c r="O200" s="12"/>
      <c r="P200" s="25">
        <v>10619701</v>
      </c>
      <c r="Q200" s="14">
        <v>9169421</v>
      </c>
      <c r="R200" s="33">
        <v>1450280</v>
      </c>
      <c r="S200" s="12"/>
      <c r="T200" s="25">
        <v>10734</v>
      </c>
      <c r="U200" s="14">
        <v>3348</v>
      </c>
      <c r="V200" s="33">
        <v>7386</v>
      </c>
      <c r="W200" s="12"/>
      <c r="X200" s="37">
        <v>39933285</v>
      </c>
    </row>
    <row r="201" spans="1:24">
      <c r="A201" s="20" t="s">
        <v>42</v>
      </c>
      <c r="B201" s="12"/>
      <c r="C201" s="25">
        <v>19877530</v>
      </c>
      <c r="D201" s="14"/>
      <c r="E201" s="14"/>
      <c r="F201" s="34" t="str">
        <f>SUM(C201:E201)</f>
        <v>0</v>
      </c>
      <c r="G201" s="12"/>
      <c r="H201" s="25">
        <v>683759</v>
      </c>
      <c r="I201" s="14">
        <v>334060</v>
      </c>
      <c r="J201" s="33">
        <v>349699</v>
      </c>
      <c r="K201" s="12"/>
      <c r="L201" s="25">
        <v>22989861</v>
      </c>
      <c r="M201" s="14">
        <v>4865813</v>
      </c>
      <c r="N201" s="33">
        <v>18124048</v>
      </c>
      <c r="O201" s="12"/>
      <c r="P201" s="25">
        <v>10519601</v>
      </c>
      <c r="Q201" s="14">
        <v>9100140</v>
      </c>
      <c r="R201" s="33">
        <v>1419461</v>
      </c>
      <c r="S201" s="12"/>
      <c r="T201" s="25">
        <v>10734</v>
      </c>
      <c r="U201" s="14">
        <v>3629</v>
      </c>
      <c r="V201" s="33">
        <v>7105</v>
      </c>
      <c r="W201" s="12"/>
      <c r="X201" s="37">
        <v>39777843</v>
      </c>
    </row>
    <row r="202" spans="1:24">
      <c r="A202" s="20" t="s">
        <v>43</v>
      </c>
      <c r="B202" s="12"/>
      <c r="C202" s="25">
        <v>19877530</v>
      </c>
      <c r="D202" s="14">
        <v>37644</v>
      </c>
      <c r="E202" s="14"/>
      <c r="F202" s="34" t="str">
        <f>SUM(C202:E202)</f>
        <v>0</v>
      </c>
      <c r="G202" s="12"/>
      <c r="H202" s="25">
        <v>683759</v>
      </c>
      <c r="I202" s="14">
        <v>341767</v>
      </c>
      <c r="J202" s="33">
        <v>341992</v>
      </c>
      <c r="K202" s="12"/>
      <c r="L202" s="25">
        <v>22989861</v>
      </c>
      <c r="M202" s="14">
        <v>4982448</v>
      </c>
      <c r="N202" s="33">
        <v>18007413</v>
      </c>
      <c r="O202" s="12"/>
      <c r="P202" s="25">
        <v>10606205</v>
      </c>
      <c r="Q202" s="14">
        <v>9212982</v>
      </c>
      <c r="R202" s="33">
        <v>1393223</v>
      </c>
      <c r="S202" s="12"/>
      <c r="T202" s="25">
        <v>10734</v>
      </c>
      <c r="U202" s="14">
        <v>3909</v>
      </c>
      <c r="V202" s="33">
        <v>6825</v>
      </c>
      <c r="W202" s="12"/>
      <c r="X202" s="37">
        <v>39664627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77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8452</v>
      </c>
      <c r="D206" s="14">
        <v>532534</v>
      </c>
      <c r="E206" s="14">
        <v>0</v>
      </c>
      <c r="F206" s="34" t="str">
        <f>SUM(C206:E206)</f>
        <v>0</v>
      </c>
      <c r="G206" s="12"/>
      <c r="H206" s="25">
        <v>0</v>
      </c>
      <c r="I206" s="14">
        <v>0</v>
      </c>
      <c r="J206" s="33">
        <v>0</v>
      </c>
      <c r="K206" s="12"/>
      <c r="L206" s="25">
        <v>2374371</v>
      </c>
      <c r="M206" s="14">
        <v>1540797</v>
      </c>
      <c r="N206" s="33">
        <v>833574</v>
      </c>
      <c r="O206" s="12"/>
      <c r="P206" s="25">
        <v>5054401</v>
      </c>
      <c r="Q206" s="14">
        <v>4041913</v>
      </c>
      <c r="R206" s="33">
        <v>1012488</v>
      </c>
      <c r="S206" s="12"/>
      <c r="T206" s="25">
        <v>51130</v>
      </c>
      <c r="U206" s="14">
        <v>66129</v>
      </c>
      <c r="V206" s="33">
        <v>-14999</v>
      </c>
      <c r="W206" s="12"/>
      <c r="X206" s="37">
        <v>2372049</v>
      </c>
    </row>
    <row r="207" spans="1:24">
      <c r="A207" s="20" t="s">
        <v>41</v>
      </c>
      <c r="B207" s="12"/>
      <c r="C207" s="25">
        <v>8452</v>
      </c>
      <c r="D207" s="14">
        <v>580837</v>
      </c>
      <c r="E207" s="14">
        <v>0</v>
      </c>
      <c r="F207" s="34" t="str">
        <f>SUM(C207:E207)</f>
        <v>0</v>
      </c>
      <c r="G207" s="12"/>
      <c r="H207" s="25">
        <v>0</v>
      </c>
      <c r="I207" s="14">
        <v>0</v>
      </c>
      <c r="J207" s="33">
        <v>0</v>
      </c>
      <c r="K207" s="12"/>
      <c r="L207" s="25">
        <v>2374371</v>
      </c>
      <c r="M207" s="14">
        <v>1540797</v>
      </c>
      <c r="N207" s="33">
        <v>833574</v>
      </c>
      <c r="O207" s="12"/>
      <c r="P207" s="25">
        <v>5084089</v>
      </c>
      <c r="Q207" s="14">
        <v>4122913</v>
      </c>
      <c r="R207" s="33">
        <v>961176</v>
      </c>
      <c r="S207" s="12"/>
      <c r="T207" s="25">
        <v>51130</v>
      </c>
      <c r="U207" s="14">
        <v>66129</v>
      </c>
      <c r="V207" s="33">
        <v>-14999</v>
      </c>
      <c r="W207" s="12"/>
      <c r="X207" s="37">
        <v>2369040</v>
      </c>
    </row>
    <row r="208" spans="1:24">
      <c r="A208" s="20" t="s">
        <v>42</v>
      </c>
      <c r="B208" s="12"/>
      <c r="C208" s="25">
        <v>8452</v>
      </c>
      <c r="D208" s="14">
        <v>99414</v>
      </c>
      <c r="E208" s="14">
        <v>0</v>
      </c>
      <c r="F208" s="34" t="str">
        <f>SUM(C208:E208)</f>
        <v>0</v>
      </c>
      <c r="G208" s="12"/>
      <c r="H208" s="25">
        <v>0</v>
      </c>
      <c r="I208" s="14">
        <v>0</v>
      </c>
      <c r="J208" s="33">
        <v>0</v>
      </c>
      <c r="K208" s="12"/>
      <c r="L208" s="25">
        <v>2395724</v>
      </c>
      <c r="M208" s="14">
        <v>1597166</v>
      </c>
      <c r="N208" s="33">
        <v>798558</v>
      </c>
      <c r="O208" s="12"/>
      <c r="P208" s="25">
        <v>5596395</v>
      </c>
      <c r="Q208" s="14">
        <v>4323893</v>
      </c>
      <c r="R208" s="33">
        <v>1272502</v>
      </c>
      <c r="S208" s="12"/>
      <c r="T208" s="25">
        <v>51130</v>
      </c>
      <c r="U208" s="14">
        <v>66497</v>
      </c>
      <c r="V208" s="33">
        <v>-15367</v>
      </c>
      <c r="W208" s="12"/>
      <c r="X208" s="37">
        <v>2163559</v>
      </c>
    </row>
    <row r="209" spans="1:24">
      <c r="A209" s="20" t="s">
        <v>43</v>
      </c>
      <c r="B209" s="12"/>
      <c r="C209" s="25">
        <v>8452</v>
      </c>
      <c r="D209" s="14">
        <v>163993</v>
      </c>
      <c r="E209" s="14">
        <v>0</v>
      </c>
      <c r="F209" s="34" t="str">
        <f>SUM(C209:E209)</f>
        <v>0</v>
      </c>
      <c r="G209" s="12"/>
      <c r="H209" s="25">
        <v>0</v>
      </c>
      <c r="I209" s="14">
        <v>0</v>
      </c>
      <c r="J209" s="33">
        <v>0</v>
      </c>
      <c r="K209" s="12"/>
      <c r="L209" s="25">
        <v>2395724</v>
      </c>
      <c r="M209" s="14">
        <v>1596818</v>
      </c>
      <c r="N209" s="33">
        <v>798906</v>
      </c>
      <c r="O209" s="12"/>
      <c r="P209" s="25">
        <v>5596394</v>
      </c>
      <c r="Q209" s="14">
        <v>4413039</v>
      </c>
      <c r="R209" s="33">
        <v>1183355</v>
      </c>
      <c r="S209" s="12"/>
      <c r="T209" s="25">
        <v>51130</v>
      </c>
      <c r="U209" s="14">
        <v>66497</v>
      </c>
      <c r="V209" s="33">
        <v>-15367</v>
      </c>
      <c r="W209" s="12"/>
      <c r="X209" s="37">
        <v>2139339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78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>
        <v>588400</v>
      </c>
      <c r="D213" s="14">
        <v>26367</v>
      </c>
      <c r="E213" s="14">
        <v>0</v>
      </c>
      <c r="F213" s="34" t="str">
        <f>SUM(C213:E213)</f>
        <v>0</v>
      </c>
      <c r="G213" s="12"/>
      <c r="H213" s="25">
        <v>111531</v>
      </c>
      <c r="I213" s="14">
        <v>85401</v>
      </c>
      <c r="J213" s="33">
        <v>26130</v>
      </c>
      <c r="K213" s="12"/>
      <c r="L213" s="25">
        <v>35549106</v>
      </c>
      <c r="M213" s="14">
        <v>12202852</v>
      </c>
      <c r="N213" s="33">
        <v>23346254</v>
      </c>
      <c r="O213" s="12"/>
      <c r="P213" s="25">
        <v>24093001</v>
      </c>
      <c r="Q213" s="14">
        <v>17833940</v>
      </c>
      <c r="R213" s="33">
        <v>6259061</v>
      </c>
      <c r="S213" s="12"/>
      <c r="T213" s="25">
        <v>2686084</v>
      </c>
      <c r="U213" s="14">
        <v>1173120</v>
      </c>
      <c r="V213" s="33">
        <v>1512964</v>
      </c>
      <c r="W213" s="12"/>
      <c r="X213" s="37">
        <v>31759176</v>
      </c>
    </row>
    <row r="214" spans="1:24">
      <c r="A214" s="20" t="s">
        <v>41</v>
      </c>
      <c r="B214" s="12"/>
      <c r="C214" s="25">
        <v>588400</v>
      </c>
      <c r="D214" s="14">
        <v>18913</v>
      </c>
      <c r="E214" s="14">
        <v>0</v>
      </c>
      <c r="F214" s="34" t="str">
        <f>SUM(C214:E214)</f>
        <v>0</v>
      </c>
      <c r="G214" s="12"/>
      <c r="H214" s="25">
        <v>111531</v>
      </c>
      <c r="I214" s="14">
        <v>87325</v>
      </c>
      <c r="J214" s="33">
        <v>24206</v>
      </c>
      <c r="K214" s="12"/>
      <c r="L214" s="25">
        <v>35549106</v>
      </c>
      <c r="M214" s="14">
        <v>12437522</v>
      </c>
      <c r="N214" s="33">
        <v>23111584</v>
      </c>
      <c r="O214" s="12"/>
      <c r="P214" s="25">
        <v>24467774</v>
      </c>
      <c r="Q214" s="14">
        <v>18228158</v>
      </c>
      <c r="R214" s="33">
        <v>6239616</v>
      </c>
      <c r="S214" s="12"/>
      <c r="T214" s="25">
        <v>2686084</v>
      </c>
      <c r="U214" s="14">
        <v>1209396</v>
      </c>
      <c r="V214" s="33">
        <v>1476688</v>
      </c>
      <c r="W214" s="12"/>
      <c r="X214" s="37">
        <v>31459407</v>
      </c>
    </row>
    <row r="215" spans="1:24">
      <c r="A215" s="20" t="s">
        <v>42</v>
      </c>
      <c r="B215" s="12"/>
      <c r="C215" s="25">
        <v>588400</v>
      </c>
      <c r="D215" s="14">
        <v>20564</v>
      </c>
      <c r="E215" s="14">
        <v>0</v>
      </c>
      <c r="F215" s="34" t="str">
        <f>SUM(C215:E215)</f>
        <v>0</v>
      </c>
      <c r="G215" s="12"/>
      <c r="H215" s="25">
        <v>184946</v>
      </c>
      <c r="I215" s="14">
        <v>89250</v>
      </c>
      <c r="J215" s="33">
        <v>95696</v>
      </c>
      <c r="K215" s="12"/>
      <c r="L215" s="25">
        <v>35549107</v>
      </c>
      <c r="M215" s="14">
        <v>12672193</v>
      </c>
      <c r="N215" s="33">
        <v>22876914</v>
      </c>
      <c r="O215" s="12"/>
      <c r="P215" s="25">
        <v>24328993</v>
      </c>
      <c r="Q215" s="14">
        <v>18381984</v>
      </c>
      <c r="R215" s="33">
        <v>5947009</v>
      </c>
      <c r="S215" s="12"/>
      <c r="T215" s="25">
        <v>2683704</v>
      </c>
      <c r="U215" s="14">
        <v>1237130</v>
      </c>
      <c r="V215" s="33">
        <v>1446574</v>
      </c>
      <c r="W215" s="12"/>
      <c r="X215" s="37">
        <v>30975157</v>
      </c>
    </row>
    <row r="216" spans="1:24">
      <c r="A216" s="20" t="s">
        <v>43</v>
      </c>
      <c r="B216" s="12"/>
      <c r="C216" s="25">
        <v>588400</v>
      </c>
      <c r="D216" s="14">
        <v>49880</v>
      </c>
      <c r="E216" s="14">
        <v>0</v>
      </c>
      <c r="F216" s="34" t="str">
        <f>SUM(C216:E216)</f>
        <v>0</v>
      </c>
      <c r="G216" s="12"/>
      <c r="H216" s="25">
        <v>184946</v>
      </c>
      <c r="I216" s="14">
        <v>90299</v>
      </c>
      <c r="J216" s="33">
        <v>94647</v>
      </c>
      <c r="K216" s="12"/>
      <c r="L216" s="25">
        <v>35549106</v>
      </c>
      <c r="M216" s="14">
        <v>12750416</v>
      </c>
      <c r="N216" s="33">
        <v>22798690</v>
      </c>
      <c r="O216" s="12"/>
      <c r="P216" s="25">
        <v>24467485</v>
      </c>
      <c r="Q216" s="14">
        <v>18497312</v>
      </c>
      <c r="R216" s="33">
        <v>5970173</v>
      </c>
      <c r="S216" s="12"/>
      <c r="T216" s="25">
        <v>2683703</v>
      </c>
      <c r="U216" s="14">
        <v>1247166</v>
      </c>
      <c r="V216" s="33">
        <v>1436537</v>
      </c>
      <c r="W216" s="12"/>
      <c r="X216" s="37">
        <v>30938327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79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>
        <v>230584</v>
      </c>
      <c r="E220" s="14"/>
      <c r="F220" s="34" t="str">
        <f>SUM(C220:E220)</f>
        <v>0</v>
      </c>
      <c r="G220" s="12"/>
      <c r="H220" s="25">
        <v>335795.56</v>
      </c>
      <c r="I220" s="14">
        <v>277253.47</v>
      </c>
      <c r="J220" s="33">
        <v>58542.09</v>
      </c>
      <c r="K220" s="12"/>
      <c r="L220" s="25">
        <v>5215966.54</v>
      </c>
      <c r="M220" s="14">
        <v>2554465.89</v>
      </c>
      <c r="N220" s="33">
        <v>2661500.65</v>
      </c>
      <c r="O220" s="12"/>
      <c r="P220" s="25">
        <v>5424062</v>
      </c>
      <c r="Q220" s="14">
        <v>4691761.43</v>
      </c>
      <c r="R220" s="33">
        <v>732300.57</v>
      </c>
      <c r="S220" s="12"/>
      <c r="T220" s="25"/>
      <c r="U220" s="14"/>
      <c r="V220" s="33"/>
      <c r="W220" s="12"/>
      <c r="X220" s="37">
        <v>3682927.31</v>
      </c>
    </row>
    <row r="221" spans="1:24">
      <c r="A221" s="20" t="s">
        <v>41</v>
      </c>
      <c r="B221" s="12"/>
      <c r="C221" s="25"/>
      <c r="D221" s="14">
        <v>323457</v>
      </c>
      <c r="E221" s="14"/>
      <c r="F221" s="34" t="str">
        <f>SUM(C221:E221)</f>
        <v>0</v>
      </c>
      <c r="G221" s="12"/>
      <c r="H221" s="25">
        <v>335795.56</v>
      </c>
      <c r="I221" s="14">
        <v>277753.48</v>
      </c>
      <c r="J221" s="33">
        <v>58042.08</v>
      </c>
      <c r="K221" s="12"/>
      <c r="L221" s="25">
        <v>5215966.54</v>
      </c>
      <c r="M221" s="14">
        <v>2591465.88</v>
      </c>
      <c r="N221" s="33">
        <v>2624500.66</v>
      </c>
      <c r="O221" s="12"/>
      <c r="P221" s="25">
        <v>5424062</v>
      </c>
      <c r="Q221" s="14">
        <v>4791761.42</v>
      </c>
      <c r="R221" s="33">
        <v>632300.58</v>
      </c>
      <c r="S221" s="12"/>
      <c r="T221" s="25"/>
      <c r="U221" s="14"/>
      <c r="V221" s="33"/>
      <c r="W221" s="12"/>
      <c r="X221" s="37">
        <v>3638300.32</v>
      </c>
    </row>
    <row r="222" spans="1:24">
      <c r="A222" s="20" t="s">
        <v>42</v>
      </c>
      <c r="B222" s="12"/>
      <c r="C222" s="25"/>
      <c r="D222" s="14">
        <v>241032.05</v>
      </c>
      <c r="E222" s="14"/>
      <c r="F222" s="34" t="str">
        <f>SUM(C222:E222)</f>
        <v>0</v>
      </c>
      <c r="G222" s="12"/>
      <c r="H222" s="25">
        <v>335795.56</v>
      </c>
      <c r="I222" s="14">
        <v>284100.58</v>
      </c>
      <c r="J222" s="33">
        <v>51694.98</v>
      </c>
      <c r="K222" s="12"/>
      <c r="L222" s="25">
        <v>5215966.54</v>
      </c>
      <c r="M222" s="14">
        <v>2625821.49</v>
      </c>
      <c r="N222" s="33">
        <v>2590145.05</v>
      </c>
      <c r="O222" s="12"/>
      <c r="P222" s="25">
        <v>5591888.6</v>
      </c>
      <c r="Q222" s="14">
        <v>4857984.73</v>
      </c>
      <c r="R222" s="33">
        <v>733903.87</v>
      </c>
      <c r="S222" s="12"/>
      <c r="T222" s="25"/>
      <c r="U222" s="14"/>
      <c r="V222" s="33"/>
      <c r="W222" s="12"/>
      <c r="X222" s="37">
        <v>3616775.95</v>
      </c>
    </row>
    <row r="223" spans="1:24">
      <c r="A223" s="20" t="s">
        <v>43</v>
      </c>
      <c r="B223" s="12"/>
      <c r="C223" s="25"/>
      <c r="D223" s="14">
        <v>1425846.85</v>
      </c>
      <c r="E223" s="14"/>
      <c r="F223" s="34" t="str">
        <f>SUM(C223:E223)</f>
        <v>0</v>
      </c>
      <c r="G223" s="12"/>
      <c r="H223" s="25">
        <v>335795.56</v>
      </c>
      <c r="I223" s="14">
        <v>284600.59</v>
      </c>
      <c r="J223" s="33">
        <v>51194.97</v>
      </c>
      <c r="K223" s="12"/>
      <c r="L223" s="25">
        <v>5215966.54</v>
      </c>
      <c r="M223" s="14">
        <v>2662821.48</v>
      </c>
      <c r="N223" s="33">
        <v>2553145.06</v>
      </c>
      <c r="O223" s="12"/>
      <c r="P223" s="25">
        <v>5591888.6</v>
      </c>
      <c r="Q223" s="14">
        <v>4957984.72</v>
      </c>
      <c r="R223" s="33">
        <v>633903.88</v>
      </c>
      <c r="S223" s="12"/>
      <c r="T223" s="25">
        <v>0</v>
      </c>
      <c r="U223" s="14">
        <v>0</v>
      </c>
      <c r="V223" s="33">
        <v>0</v>
      </c>
      <c r="W223" s="12"/>
      <c r="X223" s="37">
        <v>4664090.76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80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/>
      <c r="E227" s="14"/>
      <c r="F227" s="34" t="str">
        <f>SUM(C227:E227)</f>
        <v>0</v>
      </c>
      <c r="G227" s="12"/>
      <c r="H227" s="25"/>
      <c r="I227" s="14"/>
      <c r="J227" s="33"/>
      <c r="K227" s="12"/>
      <c r="L227" s="25">
        <v>90670.02</v>
      </c>
      <c r="M227" s="14">
        <v>70900</v>
      </c>
      <c r="N227" s="33">
        <v>19770.02</v>
      </c>
      <c r="O227" s="12"/>
      <c r="P227" s="25">
        <v>436855.82</v>
      </c>
      <c r="Q227" s="14">
        <v>97154.04</v>
      </c>
      <c r="R227" s="33">
        <v>339701.78</v>
      </c>
      <c r="S227" s="12"/>
      <c r="T227" s="25"/>
      <c r="U227" s="14"/>
      <c r="V227" s="33"/>
      <c r="W227" s="12"/>
      <c r="X227" s="37">
        <v>359471.8</v>
      </c>
    </row>
    <row r="228" spans="1:24">
      <c r="A228" s="20" t="s">
        <v>41</v>
      </c>
      <c r="B228" s="12"/>
      <c r="C228" s="25"/>
      <c r="D228" s="14"/>
      <c r="E228" s="14"/>
      <c r="F228" s="34" t="str">
        <f>SUM(C228:E228)</f>
        <v>0</v>
      </c>
      <c r="G228" s="12"/>
      <c r="H228" s="25"/>
      <c r="I228" s="14"/>
      <c r="J228" s="33"/>
      <c r="K228" s="12"/>
      <c r="L228" s="25">
        <v>90670.02</v>
      </c>
      <c r="M228" s="14">
        <v>71728</v>
      </c>
      <c r="N228" s="33">
        <v>18942.02</v>
      </c>
      <c r="O228" s="12"/>
      <c r="P228" s="25">
        <v>642346.68</v>
      </c>
      <c r="Q228" s="14">
        <v>123779.85</v>
      </c>
      <c r="R228" s="33">
        <v>518566.83</v>
      </c>
      <c r="S228" s="12"/>
      <c r="T228" s="25"/>
      <c r="U228" s="14"/>
      <c r="V228" s="33"/>
      <c r="W228" s="12"/>
      <c r="X228" s="37">
        <v>537508.85</v>
      </c>
    </row>
    <row r="229" spans="1:24">
      <c r="A229" s="20" t="s">
        <v>42</v>
      </c>
      <c r="B229" s="12"/>
      <c r="C229" s="25"/>
      <c r="D229" s="14"/>
      <c r="E229" s="14"/>
      <c r="F229" s="34" t="str">
        <f>SUM(C229:E229)</f>
        <v>0</v>
      </c>
      <c r="G229" s="12"/>
      <c r="H229" s="25"/>
      <c r="I229" s="14"/>
      <c r="J229" s="33"/>
      <c r="K229" s="12"/>
      <c r="L229" s="25">
        <v>90670.02</v>
      </c>
      <c r="M229" s="14">
        <v>72556</v>
      </c>
      <c r="N229" s="33">
        <v>18114.02</v>
      </c>
      <c r="O229" s="12"/>
      <c r="P229" s="25">
        <v>681105.23</v>
      </c>
      <c r="Q229" s="14">
        <v>156627.71</v>
      </c>
      <c r="R229" s="33">
        <v>524477.52</v>
      </c>
      <c r="S229" s="12"/>
      <c r="T229" s="25"/>
      <c r="U229" s="14"/>
      <c r="V229" s="33"/>
      <c r="W229" s="12"/>
      <c r="X229" s="37">
        <v>542591.54</v>
      </c>
    </row>
    <row r="230" spans="1:24">
      <c r="A230" s="20" t="s">
        <v>43</v>
      </c>
      <c r="B230" s="12"/>
      <c r="C230" s="25"/>
      <c r="D230" s="14"/>
      <c r="E230" s="14"/>
      <c r="F230" s="34" t="str">
        <f>SUM(C230:E230)</f>
        <v>0</v>
      </c>
      <c r="G230" s="12"/>
      <c r="H230" s="25"/>
      <c r="I230" s="14"/>
      <c r="J230" s="33"/>
      <c r="K230" s="12"/>
      <c r="L230" s="25">
        <v>146918.02</v>
      </c>
      <c r="M230" s="14">
        <v>75970</v>
      </c>
      <c r="N230" s="33">
        <v>70948.02</v>
      </c>
      <c r="O230" s="12"/>
      <c r="P230" s="25">
        <v>735531.23</v>
      </c>
      <c r="Q230" s="14">
        <v>190459.95</v>
      </c>
      <c r="R230" s="33">
        <v>545071.28</v>
      </c>
      <c r="S230" s="12"/>
      <c r="T230" s="25"/>
      <c r="U230" s="14"/>
      <c r="V230" s="33"/>
      <c r="W230" s="12"/>
      <c r="X230" s="37">
        <v>616019.3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19" t="s">
        <v>81</v>
      </c>
      <c r="B233" s="12"/>
      <c r="C233" s="24"/>
      <c r="D233" s="12"/>
      <c r="E233" s="12"/>
      <c r="F233" s="32"/>
      <c r="G233" s="12"/>
      <c r="H233" s="24"/>
      <c r="I233" s="12"/>
      <c r="J233" s="32"/>
      <c r="K233" s="12"/>
      <c r="L233" s="24"/>
      <c r="M233" s="12"/>
      <c r="N233" s="32"/>
      <c r="O233" s="12"/>
      <c r="P233" s="24"/>
      <c r="Q233" s="12"/>
      <c r="R233" s="32"/>
      <c r="S233" s="12"/>
      <c r="T233" s="24"/>
      <c r="U233" s="12"/>
      <c r="V233" s="32"/>
      <c r="W233" s="12"/>
      <c r="X233" s="18"/>
    </row>
    <row r="234" spans="1:24">
      <c r="A234" s="20" t="s">
        <v>40</v>
      </c>
      <c r="B234" s="12"/>
      <c r="C234" s="25"/>
      <c r="D234" s="14">
        <v>4183.77</v>
      </c>
      <c r="E234" s="14"/>
      <c r="F234" s="34" t="str">
        <f>SUM(C234:E234)</f>
        <v>0</v>
      </c>
      <c r="G234" s="12"/>
      <c r="H234" s="25">
        <v>384700</v>
      </c>
      <c r="I234" s="14">
        <v>342900</v>
      </c>
      <c r="J234" s="33">
        <v>41800</v>
      </c>
      <c r="K234" s="12"/>
      <c r="L234" s="25">
        <v>16464552</v>
      </c>
      <c r="M234" s="14">
        <v>8459000</v>
      </c>
      <c r="N234" s="33">
        <v>8005552</v>
      </c>
      <c r="O234" s="12"/>
      <c r="P234" s="25">
        <v>11052480</v>
      </c>
      <c r="Q234" s="14">
        <v>9386149.7</v>
      </c>
      <c r="R234" s="33">
        <v>1666330.3</v>
      </c>
      <c r="S234" s="12"/>
      <c r="T234" s="25"/>
      <c r="U234" s="14"/>
      <c r="V234" s="33"/>
      <c r="W234" s="12"/>
      <c r="X234" s="37">
        <v>9717866.07</v>
      </c>
    </row>
    <row r="235" spans="1:24">
      <c r="A235" s="20" t="s">
        <v>41</v>
      </c>
      <c r="B235" s="12"/>
      <c r="C235" s="25"/>
      <c r="D235" s="14">
        <v>4183.77</v>
      </c>
      <c r="E235" s="14"/>
      <c r="F235" s="34" t="str">
        <f>SUM(C235:E235)</f>
        <v>0</v>
      </c>
      <c r="G235" s="12"/>
      <c r="H235" s="25">
        <v>384684</v>
      </c>
      <c r="I235" s="14">
        <v>343510</v>
      </c>
      <c r="J235" s="33">
        <v>41174</v>
      </c>
      <c r="K235" s="12"/>
      <c r="L235" s="25">
        <v>16464552</v>
      </c>
      <c r="M235" s="14">
        <v>8694783</v>
      </c>
      <c r="N235" s="33">
        <v>7769769</v>
      </c>
      <c r="O235" s="12"/>
      <c r="P235" s="25">
        <v>11061476.1</v>
      </c>
      <c r="Q235" s="14">
        <v>9699341.8</v>
      </c>
      <c r="R235" s="33">
        <v>1362134.3</v>
      </c>
      <c r="S235" s="12"/>
      <c r="T235" s="25"/>
      <c r="U235" s="14"/>
      <c r="V235" s="33"/>
      <c r="W235" s="12"/>
      <c r="X235" s="37">
        <v>9177261.07</v>
      </c>
    </row>
    <row r="236" spans="1:24">
      <c r="A236" s="20" t="s">
        <v>42</v>
      </c>
      <c r="B236" s="12"/>
      <c r="C236" s="25"/>
      <c r="D236" s="14">
        <v>94008</v>
      </c>
      <c r="E236" s="14"/>
      <c r="F236" s="34" t="str">
        <f>SUM(C236:E236)</f>
        <v>0</v>
      </c>
      <c r="G236" s="12"/>
      <c r="H236" s="25">
        <v>384683</v>
      </c>
      <c r="I236" s="14">
        <v>326981</v>
      </c>
      <c r="J236" s="33">
        <v>57702</v>
      </c>
      <c r="K236" s="12"/>
      <c r="L236" s="25">
        <v>16464549</v>
      </c>
      <c r="M236" s="14">
        <v>8930999</v>
      </c>
      <c r="N236" s="33">
        <v>7533550</v>
      </c>
      <c r="O236" s="12"/>
      <c r="P236" s="25">
        <v>11646009</v>
      </c>
      <c r="Q236" s="14">
        <v>9718349</v>
      </c>
      <c r="R236" s="33">
        <v>1927660</v>
      </c>
      <c r="S236" s="12"/>
      <c r="T236" s="25"/>
      <c r="U236" s="14"/>
      <c r="V236" s="33"/>
      <c r="W236" s="12"/>
      <c r="X236" s="37">
        <v>9612920</v>
      </c>
    </row>
    <row r="237" spans="1:24">
      <c r="A237" s="20" t="s">
        <v>43</v>
      </c>
      <c r="B237" s="12"/>
      <c r="C237" s="25"/>
      <c r="D237" s="14">
        <v>286491</v>
      </c>
      <c r="E237" s="14"/>
      <c r="F237" s="34" t="str">
        <f>SUM(C237:E237)</f>
        <v>0</v>
      </c>
      <c r="G237" s="12"/>
      <c r="H237" s="25">
        <v>384684</v>
      </c>
      <c r="I237" s="14">
        <v>332381</v>
      </c>
      <c r="J237" s="33">
        <v>52303</v>
      </c>
      <c r="K237" s="12"/>
      <c r="L237" s="25">
        <v>16464552</v>
      </c>
      <c r="M237" s="14">
        <v>9074399</v>
      </c>
      <c r="N237" s="33">
        <v>7390153</v>
      </c>
      <c r="O237" s="12"/>
      <c r="P237" s="25">
        <v>11577538</v>
      </c>
      <c r="Q237" s="14">
        <v>9934949</v>
      </c>
      <c r="R237" s="33">
        <v>1642589</v>
      </c>
      <c r="S237" s="12"/>
      <c r="T237" s="25"/>
      <c r="U237" s="14"/>
      <c r="V237" s="33"/>
      <c r="W237" s="12"/>
      <c r="X237" s="37">
        <v>9371536</v>
      </c>
    </row>
    <row r="238" spans="1:24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34" t="str">
        <f>SUM(F234:F237)</f>
        <v>0</v>
      </c>
      <c r="G238" s="12"/>
      <c r="H238" s="26" t="str">
        <f>SUM(H234:H237)</f>
        <v>0</v>
      </c>
      <c r="I238" s="15" t="str">
        <f>SUM(I234:I237)</f>
        <v>0</v>
      </c>
      <c r="J238" s="34" t="str">
        <f>SUM(J234:J237)</f>
        <v>0</v>
      </c>
      <c r="K238" s="12"/>
      <c r="L238" s="26" t="str">
        <f>SUM(L234:L237)</f>
        <v>0</v>
      </c>
      <c r="M238" s="15" t="str">
        <f>SUM(M234:M237)</f>
        <v>0</v>
      </c>
      <c r="N238" s="34" t="str">
        <f>SUM(N234:N237)</f>
        <v>0</v>
      </c>
      <c r="O238" s="12"/>
      <c r="P238" s="26" t="str">
        <f>SUM(P234:P237)</f>
        <v>0</v>
      </c>
      <c r="Q238" s="15" t="str">
        <f>SUM(Q234:Q237)</f>
        <v>0</v>
      </c>
      <c r="R238" s="34" t="str">
        <f>SUM(R234:R237)</f>
        <v>0</v>
      </c>
      <c r="S238" s="12"/>
      <c r="T238" s="26" t="str">
        <f>SUM(T234:T237)</f>
        <v>0</v>
      </c>
      <c r="U238" s="15" t="str">
        <f>SUM(U234:U237)</f>
        <v>0</v>
      </c>
      <c r="V238" s="34" t="str">
        <f>SUM(V234:V237)</f>
        <v>0</v>
      </c>
      <c r="W238" s="12"/>
      <c r="X238" s="38" t="str">
        <f>SUM(X234:X237)</f>
        <v>0</v>
      </c>
    </row>
    <row r="239" spans="1:24">
      <c r="A239" s="18"/>
      <c r="B239" s="12"/>
      <c r="C239" s="24"/>
      <c r="D239" s="12"/>
      <c r="E239" s="12"/>
      <c r="F239" s="32"/>
      <c r="G239" s="12"/>
      <c r="H239" s="24"/>
      <c r="I239" s="12"/>
      <c r="J239" s="32"/>
      <c r="K239" s="12"/>
      <c r="L239" s="24"/>
      <c r="M239" s="12"/>
      <c r="N239" s="32"/>
      <c r="O239" s="12"/>
      <c r="P239" s="24"/>
      <c r="Q239" s="12"/>
      <c r="R239" s="32"/>
      <c r="S239" s="12"/>
      <c r="T239" s="24"/>
      <c r="U239" s="12"/>
      <c r="V239" s="32"/>
      <c r="W239" s="12"/>
      <c r="X239" s="18"/>
    </row>
    <row r="240" spans="1:24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35" t="str">
        <f>F147+F154+F161+F168+F175+F182+F189+F196+F203+F210+F217+F224+F231+F238</f>
        <v>0</v>
      </c>
      <c r="G240" s="13"/>
      <c r="H240" s="27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35" t="str">
        <f>J147+J154+J161+J168+J175+J182+J189+J196+J203+J210+J217+J224+J231+J238</f>
        <v>0</v>
      </c>
      <c r="K240" s="13"/>
      <c r="L240" s="27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35" t="str">
        <f>N147+N154+N161+N168+N175+N182+N189+N196+N203+N210+N217+N224+N231+N238</f>
        <v>0</v>
      </c>
      <c r="O240" s="13"/>
      <c r="P240" s="27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35" t="str">
        <f>R147+R154+R161+R168+R175+R182+R189+R196+R203+R210+R217+R224+R231+R238</f>
        <v>0</v>
      </c>
      <c r="S240" s="13"/>
      <c r="T240" s="27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35" t="str">
        <f>V147+V154+V161+V168+V175+V182+V189+V196+V203+V210+V217+V224+V231+V238</f>
        <v>0</v>
      </c>
      <c r="W240" s="13"/>
      <c r="X240" s="39" t="str">
        <f>X147+X154+X161+X168+X175+X182+X189+X196+X203+X210+X217+X224+X231+X238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83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0</v>
      </c>
      <c r="D243" s="14">
        <v>37009</v>
      </c>
      <c r="E243" s="14">
        <v>0</v>
      </c>
      <c r="F243" s="34" t="str">
        <f>SUM(C243:E243)</f>
        <v>0</v>
      </c>
      <c r="G243" s="12"/>
      <c r="H243" s="25">
        <v>0</v>
      </c>
      <c r="I243" s="14">
        <v>0</v>
      </c>
      <c r="J243" s="33">
        <v>0</v>
      </c>
      <c r="K243" s="12"/>
      <c r="L243" s="25">
        <v>172925</v>
      </c>
      <c r="M243" s="14">
        <v>133104</v>
      </c>
      <c r="N243" s="33">
        <v>39821</v>
      </c>
      <c r="O243" s="12"/>
      <c r="P243" s="25">
        <v>2154632</v>
      </c>
      <c r="Q243" s="14">
        <v>1298115</v>
      </c>
      <c r="R243" s="33">
        <v>856517</v>
      </c>
      <c r="S243" s="12"/>
      <c r="T243" s="25">
        <v>0</v>
      </c>
      <c r="U243" s="14">
        <v>0</v>
      </c>
      <c r="V243" s="33">
        <v>0</v>
      </c>
      <c r="W243" s="12"/>
      <c r="X243" s="37">
        <v>933347</v>
      </c>
    </row>
    <row r="244" spans="1:24">
      <c r="A244" s="20" t="s">
        <v>41</v>
      </c>
      <c r="B244" s="12"/>
      <c r="C244" s="25">
        <v>0</v>
      </c>
      <c r="D244" s="14">
        <v>61631</v>
      </c>
      <c r="E244" s="14">
        <v>0</v>
      </c>
      <c r="F244" s="34" t="str">
        <f>SUM(C244:E244)</f>
        <v>0</v>
      </c>
      <c r="G244" s="12"/>
      <c r="H244" s="25">
        <v>0</v>
      </c>
      <c r="I244" s="14">
        <v>0</v>
      </c>
      <c r="J244" s="33">
        <v>0</v>
      </c>
      <c r="K244" s="12"/>
      <c r="L244" s="25">
        <v>172925</v>
      </c>
      <c r="M244" s="14">
        <v>136794</v>
      </c>
      <c r="N244" s="33">
        <v>36131</v>
      </c>
      <c r="O244" s="12"/>
      <c r="P244" s="25">
        <v>2154632</v>
      </c>
      <c r="Q244" s="14">
        <v>1346574</v>
      </c>
      <c r="R244" s="33">
        <v>808058</v>
      </c>
      <c r="S244" s="12"/>
      <c r="T244" s="25">
        <v>0</v>
      </c>
      <c r="U244" s="14">
        <v>0</v>
      </c>
      <c r="V244" s="33">
        <v>0</v>
      </c>
      <c r="W244" s="12"/>
      <c r="X244" s="37">
        <v>905820</v>
      </c>
    </row>
    <row r="245" spans="1:24">
      <c r="A245" s="20" t="s">
        <v>42</v>
      </c>
      <c r="B245" s="12"/>
      <c r="C245" s="25">
        <v>0</v>
      </c>
      <c r="D245" s="14">
        <v>36674</v>
      </c>
      <c r="E245" s="14">
        <v>0</v>
      </c>
      <c r="F245" s="34" t="str">
        <f>SUM(C245:E245)</f>
        <v>0</v>
      </c>
      <c r="G245" s="12"/>
      <c r="H245" s="25">
        <v>0</v>
      </c>
      <c r="I245" s="14">
        <v>0</v>
      </c>
      <c r="J245" s="33">
        <v>0</v>
      </c>
      <c r="K245" s="12"/>
      <c r="L245" s="25">
        <v>172925</v>
      </c>
      <c r="M245" s="14">
        <v>138600</v>
      </c>
      <c r="N245" s="33">
        <v>34325</v>
      </c>
      <c r="O245" s="12"/>
      <c r="P245" s="25">
        <v>2179589</v>
      </c>
      <c r="Q245" s="14">
        <v>1394628</v>
      </c>
      <c r="R245" s="33">
        <v>784961</v>
      </c>
      <c r="S245" s="12"/>
      <c r="T245" s="25">
        <v>0</v>
      </c>
      <c r="U245" s="14">
        <v>0</v>
      </c>
      <c r="V245" s="33">
        <v>0</v>
      </c>
      <c r="W245" s="12"/>
      <c r="X245" s="37">
        <v>855960</v>
      </c>
    </row>
    <row r="246" spans="1:24">
      <c r="A246" s="20" t="s">
        <v>43</v>
      </c>
      <c r="B246" s="12"/>
      <c r="C246" s="25">
        <v>0</v>
      </c>
      <c r="D246" s="14">
        <v>36174</v>
      </c>
      <c r="E246" s="14">
        <v>0</v>
      </c>
      <c r="F246" s="34" t="str">
        <f>SUM(C246:E246)</f>
        <v>0</v>
      </c>
      <c r="G246" s="12"/>
      <c r="H246" s="25">
        <v>0</v>
      </c>
      <c r="I246" s="14">
        <v>0</v>
      </c>
      <c r="J246" s="33">
        <v>0</v>
      </c>
      <c r="K246" s="12"/>
      <c r="L246" s="25">
        <v>172925</v>
      </c>
      <c r="M246" s="14">
        <v>140407</v>
      </c>
      <c r="N246" s="33">
        <v>32518</v>
      </c>
      <c r="O246" s="12"/>
      <c r="P246" s="25">
        <v>2179589</v>
      </c>
      <c r="Q246" s="14">
        <v>1441890</v>
      </c>
      <c r="R246" s="33">
        <v>737699</v>
      </c>
      <c r="S246" s="12"/>
      <c r="T246" s="25">
        <v>0</v>
      </c>
      <c r="U246" s="14">
        <v>0</v>
      </c>
      <c r="V246" s="33">
        <v>0</v>
      </c>
      <c r="W246" s="12"/>
      <c r="X246" s="37">
        <v>806391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84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40</v>
      </c>
      <c r="B250" s="12"/>
      <c r="C250" s="25">
        <v>19894919</v>
      </c>
      <c r="D250" s="14">
        <v>8704887</v>
      </c>
      <c r="E250" s="14">
        <v>0</v>
      </c>
      <c r="F250" s="34" t="str">
        <f>SUM(C250:E250)</f>
        <v>0</v>
      </c>
      <c r="G250" s="12"/>
      <c r="H250" s="25">
        <v>17415989</v>
      </c>
      <c r="I250" s="14">
        <v>10247607</v>
      </c>
      <c r="J250" s="33">
        <v>7168382</v>
      </c>
      <c r="K250" s="12"/>
      <c r="L250" s="25">
        <v>148080042</v>
      </c>
      <c r="M250" s="14">
        <v>49873959</v>
      </c>
      <c r="N250" s="33">
        <v>98206083</v>
      </c>
      <c r="O250" s="12"/>
      <c r="P250" s="25">
        <v>126267593</v>
      </c>
      <c r="Q250" s="14">
        <v>92822789</v>
      </c>
      <c r="R250" s="33">
        <v>33444804</v>
      </c>
      <c r="S250" s="12"/>
      <c r="T250" s="25">
        <v>0</v>
      </c>
      <c r="U250" s="14">
        <v>0</v>
      </c>
      <c r="V250" s="33">
        <v>0</v>
      </c>
      <c r="W250" s="12"/>
      <c r="X250" s="37">
        <v>167419075</v>
      </c>
    </row>
    <row r="251" spans="1:24">
      <c r="A251" s="20" t="s">
        <v>41</v>
      </c>
      <c r="B251" s="12"/>
      <c r="C251" s="25">
        <v>19894919</v>
      </c>
      <c r="D251" s="14">
        <v>9939772</v>
      </c>
      <c r="E251" s="14">
        <v>0</v>
      </c>
      <c r="F251" s="34" t="str">
        <f>SUM(C251:E251)</f>
        <v>0</v>
      </c>
      <c r="G251" s="12"/>
      <c r="H251" s="25">
        <v>17415989</v>
      </c>
      <c r="I251" s="14">
        <v>10393636</v>
      </c>
      <c r="J251" s="33">
        <v>7022353</v>
      </c>
      <c r="K251" s="12"/>
      <c r="L251" s="25">
        <v>148174594</v>
      </c>
      <c r="M251" s="14">
        <v>51044910</v>
      </c>
      <c r="N251" s="33">
        <v>97129684</v>
      </c>
      <c r="O251" s="12"/>
      <c r="P251" s="25">
        <v>127834265</v>
      </c>
      <c r="Q251" s="14">
        <v>95258861</v>
      </c>
      <c r="R251" s="33">
        <v>32575404</v>
      </c>
      <c r="S251" s="12"/>
      <c r="T251" s="25">
        <v>0</v>
      </c>
      <c r="U251" s="14">
        <v>0</v>
      </c>
      <c r="V251" s="33">
        <v>0</v>
      </c>
      <c r="W251" s="12"/>
      <c r="X251" s="37">
        <v>166562132</v>
      </c>
    </row>
    <row r="252" spans="1:24">
      <c r="A252" s="20" t="s">
        <v>42</v>
      </c>
      <c r="B252" s="12"/>
      <c r="C252" s="25">
        <v>19894919</v>
      </c>
      <c r="D252" s="14">
        <v>7948131</v>
      </c>
      <c r="E252" s="14">
        <v>0</v>
      </c>
      <c r="F252" s="34" t="str">
        <f>SUM(C252:E252)</f>
        <v>0</v>
      </c>
      <c r="G252" s="12"/>
      <c r="H252" s="25">
        <v>17363264</v>
      </c>
      <c r="I252" s="14">
        <v>10533350</v>
      </c>
      <c r="J252" s="33">
        <v>6829914</v>
      </c>
      <c r="K252" s="12"/>
      <c r="L252" s="25">
        <v>148077736</v>
      </c>
      <c r="M252" s="14">
        <v>52208396</v>
      </c>
      <c r="N252" s="33">
        <v>95869340</v>
      </c>
      <c r="O252" s="12"/>
      <c r="P252" s="25">
        <v>130915919</v>
      </c>
      <c r="Q252" s="14">
        <v>97635720</v>
      </c>
      <c r="R252" s="33">
        <v>33280199</v>
      </c>
      <c r="S252" s="12"/>
      <c r="T252" s="25">
        <v>0</v>
      </c>
      <c r="U252" s="14">
        <v>0</v>
      </c>
      <c r="V252" s="33">
        <v>0</v>
      </c>
      <c r="W252" s="12"/>
      <c r="X252" s="37">
        <v>163822503</v>
      </c>
    </row>
    <row r="253" spans="1:24">
      <c r="A253" s="20" t="s">
        <v>43</v>
      </c>
      <c r="B253" s="12"/>
      <c r="C253" s="25">
        <v>19894919</v>
      </c>
      <c r="D253" s="14">
        <v>5737062</v>
      </c>
      <c r="E253" s="14">
        <v>0</v>
      </c>
      <c r="F253" s="34" t="str">
        <f>SUM(C253:E253)</f>
        <v>0</v>
      </c>
      <c r="G253" s="12"/>
      <c r="H253" s="25">
        <v>17363264</v>
      </c>
      <c r="I253" s="14">
        <v>10677732</v>
      </c>
      <c r="J253" s="33">
        <v>6685532</v>
      </c>
      <c r="K253" s="12"/>
      <c r="L253" s="25">
        <v>148077736</v>
      </c>
      <c r="M253" s="14">
        <v>53368069</v>
      </c>
      <c r="N253" s="33">
        <v>94709667</v>
      </c>
      <c r="O253" s="12"/>
      <c r="P253" s="25">
        <v>135187262</v>
      </c>
      <c r="Q253" s="14">
        <v>100104660</v>
      </c>
      <c r="R253" s="33">
        <v>35082602</v>
      </c>
      <c r="S253" s="12"/>
      <c r="T253" s="25">
        <v>0</v>
      </c>
      <c r="U253" s="14">
        <v>0</v>
      </c>
      <c r="V253" s="33">
        <v>0</v>
      </c>
      <c r="W253" s="12"/>
      <c r="X253" s="37">
        <v>162109782</v>
      </c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86</v>
      </c>
      <c r="B257" s="12"/>
      <c r="C257" s="24"/>
      <c r="D257" s="12"/>
      <c r="E257" s="12"/>
      <c r="F257" s="32"/>
      <c r="G257" s="12"/>
      <c r="H257" s="24"/>
      <c r="I257" s="12"/>
      <c r="J257" s="32"/>
      <c r="K257" s="12"/>
      <c r="L257" s="24"/>
      <c r="M257" s="12"/>
      <c r="N257" s="32"/>
      <c r="O257" s="12"/>
      <c r="P257" s="24"/>
      <c r="Q257" s="12"/>
      <c r="R257" s="32"/>
      <c r="S257" s="12"/>
      <c r="T257" s="24"/>
      <c r="U257" s="12"/>
      <c r="V257" s="32"/>
      <c r="W257" s="12"/>
      <c r="X257" s="18"/>
    </row>
    <row r="258" spans="1:24">
      <c r="A258" s="20" t="s">
        <v>87</v>
      </c>
      <c r="B258" s="12"/>
      <c r="C258" s="24"/>
      <c r="D258" s="12"/>
      <c r="E258" s="12"/>
      <c r="F258" s="32"/>
      <c r="G258" s="12"/>
      <c r="H258" s="24"/>
      <c r="I258" s="12"/>
      <c r="J258" s="32"/>
      <c r="K258" s="12"/>
      <c r="L258" s="24"/>
      <c r="M258" s="12"/>
      <c r="N258" s="32"/>
      <c r="O258" s="12"/>
      <c r="P258" s="24"/>
      <c r="Q258" s="12"/>
      <c r="R258" s="32"/>
      <c r="S258" s="12"/>
      <c r="T258" s="24"/>
      <c r="U258" s="12"/>
      <c r="V258" s="32"/>
      <c r="W258" s="12"/>
      <c r="X258" s="18"/>
    </row>
    <row r="259" spans="1:24">
      <c r="A259" s="20" t="s">
        <v>88</v>
      </c>
      <c r="B259" s="12"/>
      <c r="C259" s="24"/>
      <c r="D259" s="12"/>
      <c r="E259" s="12"/>
      <c r="F259" s="32"/>
      <c r="G259" s="12"/>
      <c r="H259" s="24"/>
      <c r="I259" s="12"/>
      <c r="J259" s="32"/>
      <c r="K259" s="12"/>
      <c r="L259" s="24"/>
      <c r="M259" s="12"/>
      <c r="N259" s="32"/>
      <c r="O259" s="12"/>
      <c r="P259" s="24"/>
      <c r="Q259" s="12"/>
      <c r="R259" s="32"/>
      <c r="S259" s="12"/>
      <c r="T259" s="24"/>
      <c r="U259" s="12"/>
      <c r="V259" s="32"/>
      <c r="W259" s="12"/>
      <c r="X259" s="18"/>
    </row>
    <row r="260" spans="1:24">
      <c r="A260" s="20" t="s">
        <v>89</v>
      </c>
      <c r="B260" s="12"/>
      <c r="C260" s="24"/>
      <c r="D260" s="12"/>
      <c r="E260" s="12"/>
      <c r="F260" s="32"/>
      <c r="G260" s="12"/>
      <c r="H260" s="24"/>
      <c r="I260" s="12"/>
      <c r="J260" s="32"/>
      <c r="K260" s="12"/>
      <c r="L260" s="24"/>
      <c r="M260" s="12"/>
      <c r="N260" s="32"/>
      <c r="O260" s="12"/>
      <c r="P260" s="24"/>
      <c r="Q260" s="12"/>
      <c r="R260" s="32"/>
      <c r="S260" s="12"/>
      <c r="T260" s="24"/>
      <c r="U260" s="12"/>
      <c r="V260" s="32"/>
      <c r="W260" s="12"/>
      <c r="X260" s="18"/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90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1999165.27</v>
      </c>
      <c r="D264" s="14">
        <v>1889814.11</v>
      </c>
      <c r="E264" s="14"/>
      <c r="F264" s="34" t="str">
        <f>SUM(C264:E264)</f>
        <v>0</v>
      </c>
      <c r="G264" s="12"/>
      <c r="H264" s="25">
        <v>1009016.71</v>
      </c>
      <c r="I264" s="14">
        <v>887150.06</v>
      </c>
      <c r="J264" s="33">
        <v>121866.65</v>
      </c>
      <c r="K264" s="12"/>
      <c r="L264" s="25">
        <v>28662474.23</v>
      </c>
      <c r="M264" s="14">
        <v>23832329.6</v>
      </c>
      <c r="N264" s="33">
        <v>4830144.63</v>
      </c>
      <c r="O264" s="12"/>
      <c r="P264" s="25">
        <v>42521130.63</v>
      </c>
      <c r="Q264" s="14">
        <v>32239499.58</v>
      </c>
      <c r="R264" s="33">
        <v>10281631.05</v>
      </c>
      <c r="S264" s="12"/>
      <c r="T264" s="25">
        <v>771271.95</v>
      </c>
      <c r="U264" s="14"/>
      <c r="V264" s="33">
        <v>771271.95</v>
      </c>
      <c r="W264" s="12"/>
      <c r="X264" s="37">
        <v>19893893.66</v>
      </c>
    </row>
    <row r="265" spans="1:24">
      <c r="A265" s="20" t="s">
        <v>41</v>
      </c>
      <c r="B265" s="12"/>
      <c r="C265" s="25">
        <v>2099165.27</v>
      </c>
      <c r="D265" s="14">
        <v>2833153.59</v>
      </c>
      <c r="E265" s="14"/>
      <c r="F265" s="34" t="str">
        <f>SUM(C265:E265)</f>
        <v>0</v>
      </c>
      <c r="G265" s="12"/>
      <c r="H265" s="25">
        <v>1009016.71</v>
      </c>
      <c r="I265" s="14">
        <v>893397.8</v>
      </c>
      <c r="J265" s="33">
        <v>115618.91</v>
      </c>
      <c r="K265" s="12"/>
      <c r="L265" s="25">
        <v>28700854.23</v>
      </c>
      <c r="M265" s="14">
        <v>23986861.28</v>
      </c>
      <c r="N265" s="33">
        <v>4713992.95</v>
      </c>
      <c r="O265" s="12"/>
      <c r="P265" s="25">
        <v>43180905.31</v>
      </c>
      <c r="Q265" s="14">
        <v>32770788.24</v>
      </c>
      <c r="R265" s="33">
        <v>10410117.07</v>
      </c>
      <c r="S265" s="12"/>
      <c r="T265" s="25">
        <v>771271.95</v>
      </c>
      <c r="U265" s="14"/>
      <c r="V265" s="33">
        <v>771271.95</v>
      </c>
      <c r="W265" s="12"/>
      <c r="X265" s="37">
        <v>20943319.74</v>
      </c>
    </row>
    <row r="266" spans="1:24">
      <c r="A266" s="20" t="s">
        <v>42</v>
      </c>
      <c r="B266" s="12"/>
      <c r="C266" s="25">
        <v>2299165.27</v>
      </c>
      <c r="D266" s="14">
        <v>5963717.28</v>
      </c>
      <c r="E266" s="14"/>
      <c r="F266" s="34" t="str">
        <f>SUM(C266:E266)</f>
        <v>0</v>
      </c>
      <c r="G266" s="12"/>
      <c r="H266" s="25">
        <v>1009016.71</v>
      </c>
      <c r="I266" s="14">
        <v>899645.54</v>
      </c>
      <c r="J266" s="33">
        <v>109371.17</v>
      </c>
      <c r="K266" s="12"/>
      <c r="L266" s="25">
        <v>20212688.36</v>
      </c>
      <c r="M266" s="14">
        <v>24134468.85</v>
      </c>
      <c r="N266" s="33">
        <v>-3921780.49</v>
      </c>
      <c r="O266" s="12"/>
      <c r="P266" s="25">
        <v>43626457.75</v>
      </c>
      <c r="Q266" s="14">
        <v>33677032.88</v>
      </c>
      <c r="R266" s="33">
        <v>9949424.87</v>
      </c>
      <c r="S266" s="12"/>
      <c r="T266" s="25">
        <v>771271.95</v>
      </c>
      <c r="U266" s="14"/>
      <c r="V266" s="33">
        <v>771271.95</v>
      </c>
      <c r="W266" s="12"/>
      <c r="X266" s="37">
        <v>15171170.05</v>
      </c>
    </row>
    <row r="267" spans="1:24">
      <c r="A267" s="20" t="s">
        <v>43</v>
      </c>
      <c r="B267" s="12"/>
      <c r="C267" s="25">
        <v>8688832.54</v>
      </c>
      <c r="D267" s="14">
        <v>7940157.96</v>
      </c>
      <c r="E267" s="14"/>
      <c r="F267" s="34" t="str">
        <f>SUM(C267:E267)</f>
        <v>0</v>
      </c>
      <c r="G267" s="12"/>
      <c r="H267" s="25">
        <v>1009016.71</v>
      </c>
      <c r="I267" s="14">
        <v>905893.31</v>
      </c>
      <c r="J267" s="33">
        <v>103123.4</v>
      </c>
      <c r="K267" s="12"/>
      <c r="L267" s="25">
        <v>20333788.36</v>
      </c>
      <c r="M267" s="14">
        <v>24279580.05</v>
      </c>
      <c r="N267" s="33">
        <v>-3945791.69</v>
      </c>
      <c r="O267" s="12"/>
      <c r="P267" s="25">
        <v>44011064.41</v>
      </c>
      <c r="Q267" s="14">
        <v>34516875.41</v>
      </c>
      <c r="R267" s="33">
        <v>9494189</v>
      </c>
      <c r="S267" s="12"/>
      <c r="T267" s="25">
        <v>771271.95</v>
      </c>
      <c r="U267" s="14"/>
      <c r="V267" s="33">
        <v>771271.95</v>
      </c>
      <c r="W267" s="12"/>
      <c r="X267" s="37">
        <v>23051783.16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91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15444877</v>
      </c>
      <c r="D271" s="14">
        <v>2042037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524094063</v>
      </c>
      <c r="M271" s="14">
        <v>248504213</v>
      </c>
      <c r="N271" s="33">
        <v>275589850</v>
      </c>
      <c r="O271" s="12"/>
      <c r="P271" s="25">
        <v>267383314</v>
      </c>
      <c r="Q271" s="14">
        <v>213837268</v>
      </c>
      <c r="R271" s="33">
        <v>53546046</v>
      </c>
      <c r="S271" s="12"/>
      <c r="T271" s="25">
        <v>2916263</v>
      </c>
      <c r="U271" s="14">
        <v>1505042</v>
      </c>
      <c r="V271" s="33">
        <v>1411221</v>
      </c>
      <c r="W271" s="12"/>
      <c r="X271" s="37">
        <v>348034031</v>
      </c>
    </row>
    <row r="272" spans="1:24">
      <c r="A272" s="20" t="s">
        <v>41</v>
      </c>
      <c r="B272" s="12"/>
      <c r="C272" s="25">
        <v>15317074</v>
      </c>
      <c r="D272" s="14">
        <v>2037085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525558758</v>
      </c>
      <c r="M272" s="14">
        <v>251940060</v>
      </c>
      <c r="N272" s="33">
        <v>273618698</v>
      </c>
      <c r="O272" s="12"/>
      <c r="P272" s="25">
        <v>268077584</v>
      </c>
      <c r="Q272" s="14">
        <v>212210485</v>
      </c>
      <c r="R272" s="33">
        <v>55867099</v>
      </c>
      <c r="S272" s="12"/>
      <c r="T272" s="25">
        <v>2916263</v>
      </c>
      <c r="U272" s="14">
        <v>1541230</v>
      </c>
      <c r="V272" s="33">
        <v>1375033</v>
      </c>
      <c r="W272" s="12"/>
      <c r="X272" s="37">
        <v>348214989</v>
      </c>
    </row>
    <row r="273" spans="1:24">
      <c r="A273" s="20" t="s">
        <v>42</v>
      </c>
      <c r="B273" s="12"/>
      <c r="C273" s="25">
        <v>15189526</v>
      </c>
      <c r="D273" s="14">
        <v>3091607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525592327</v>
      </c>
      <c r="M273" s="14">
        <v>255317245</v>
      </c>
      <c r="N273" s="33">
        <v>270275082</v>
      </c>
      <c r="O273" s="12"/>
      <c r="P273" s="25">
        <v>269628854</v>
      </c>
      <c r="Q273" s="14">
        <v>215025925</v>
      </c>
      <c r="R273" s="33">
        <v>54602929</v>
      </c>
      <c r="S273" s="12"/>
      <c r="T273" s="25">
        <v>2916263</v>
      </c>
      <c r="U273" s="14">
        <v>1577303</v>
      </c>
      <c r="V273" s="33">
        <v>1338960</v>
      </c>
      <c r="W273" s="12"/>
      <c r="X273" s="37">
        <v>344498104</v>
      </c>
    </row>
    <row r="274" spans="1:24">
      <c r="A274" s="20" t="s">
        <v>43</v>
      </c>
      <c r="B274" s="12"/>
      <c r="C274" s="25">
        <v>15061978</v>
      </c>
      <c r="D274" s="14">
        <v>1345871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526398560</v>
      </c>
      <c r="M274" s="14">
        <v>258610181</v>
      </c>
      <c r="N274" s="33">
        <v>267788379</v>
      </c>
      <c r="O274" s="12"/>
      <c r="P274" s="25">
        <v>270378808</v>
      </c>
      <c r="Q274" s="14">
        <v>216176300</v>
      </c>
      <c r="R274" s="33">
        <v>54202508</v>
      </c>
      <c r="S274" s="12"/>
      <c r="T274" s="25">
        <v>2916263</v>
      </c>
      <c r="U274" s="14">
        <v>1613343</v>
      </c>
      <c r="V274" s="33">
        <v>1302920</v>
      </c>
      <c r="W274" s="12"/>
      <c r="X274" s="37">
        <v>339701656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92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2489616</v>
      </c>
      <c r="D278" s="14">
        <v>9926</v>
      </c>
      <c r="E278" s="14"/>
      <c r="F278" s="34" t="str">
        <f>SUM(C278:E278)</f>
        <v>0</v>
      </c>
      <c r="G278" s="12"/>
      <c r="H278" s="25"/>
      <c r="I278" s="14"/>
      <c r="J278" s="33"/>
      <c r="K278" s="12"/>
      <c r="L278" s="25">
        <v>57326339</v>
      </c>
      <c r="M278" s="14">
        <v>21713938</v>
      </c>
      <c r="N278" s="33">
        <v>35612401</v>
      </c>
      <c r="O278" s="12"/>
      <c r="P278" s="25">
        <v>39503378</v>
      </c>
      <c r="Q278" s="14">
        <v>32296638</v>
      </c>
      <c r="R278" s="33">
        <v>7206740</v>
      </c>
      <c r="S278" s="12"/>
      <c r="T278" s="25">
        <v>74250</v>
      </c>
      <c r="U278" s="14">
        <v>70632</v>
      </c>
      <c r="V278" s="33">
        <v>3618</v>
      </c>
      <c r="W278" s="12"/>
      <c r="X278" s="37">
        <v>45322301</v>
      </c>
    </row>
    <row r="279" spans="1:24">
      <c r="A279" s="20" t="s">
        <v>41</v>
      </c>
      <c r="B279" s="12"/>
      <c r="C279" s="25">
        <v>2464857</v>
      </c>
      <c r="D279" s="14">
        <v>61649</v>
      </c>
      <c r="E279" s="14"/>
      <c r="F279" s="34" t="str">
        <f>SUM(C279:E279)</f>
        <v>0</v>
      </c>
      <c r="G279" s="12"/>
      <c r="H279" s="25"/>
      <c r="I279" s="14"/>
      <c r="J279" s="33"/>
      <c r="K279" s="12"/>
      <c r="L279" s="25">
        <v>57236850</v>
      </c>
      <c r="M279" s="14">
        <v>22122888</v>
      </c>
      <c r="N279" s="33">
        <v>35113962</v>
      </c>
      <c r="O279" s="12"/>
      <c r="P279" s="25">
        <v>38273294</v>
      </c>
      <c r="Q279" s="14">
        <v>31188167</v>
      </c>
      <c r="R279" s="33">
        <v>7085127</v>
      </c>
      <c r="S279" s="12"/>
      <c r="T279" s="25"/>
      <c r="U279" s="14"/>
      <c r="V279" s="33"/>
      <c r="W279" s="12"/>
      <c r="X279" s="37">
        <v>44725595</v>
      </c>
    </row>
    <row r="280" spans="1:24">
      <c r="A280" s="20" t="s">
        <v>42</v>
      </c>
      <c r="B280" s="12"/>
      <c r="C280" s="25">
        <v>2445017</v>
      </c>
      <c r="D280" s="14">
        <v>100907</v>
      </c>
      <c r="E280" s="14"/>
      <c r="F280" s="34" t="str">
        <f>SUM(C280:E280)</f>
        <v>0</v>
      </c>
      <c r="G280" s="12"/>
      <c r="H280" s="25"/>
      <c r="I280" s="14"/>
      <c r="J280" s="33"/>
      <c r="K280" s="12"/>
      <c r="L280" s="25">
        <v>57249068</v>
      </c>
      <c r="M280" s="14">
        <v>22580404</v>
      </c>
      <c r="N280" s="33">
        <v>34668664</v>
      </c>
      <c r="O280" s="12"/>
      <c r="P280" s="25">
        <v>38522726</v>
      </c>
      <c r="Q280" s="14">
        <v>31488024</v>
      </c>
      <c r="R280" s="33">
        <v>7034702</v>
      </c>
      <c r="S280" s="12"/>
      <c r="T280" s="25"/>
      <c r="U280" s="14"/>
      <c r="V280" s="33"/>
      <c r="W280" s="12"/>
      <c r="X280" s="37">
        <v>44249290</v>
      </c>
    </row>
    <row r="281" spans="1:24">
      <c r="A281" s="20" t="s">
        <v>43</v>
      </c>
      <c r="B281" s="12"/>
      <c r="C281" s="25">
        <v>2425176</v>
      </c>
      <c r="D281" s="14">
        <v>358729</v>
      </c>
      <c r="E281" s="14"/>
      <c r="F281" s="34" t="str">
        <f>SUM(C281:E281)</f>
        <v>0</v>
      </c>
      <c r="G281" s="12"/>
      <c r="H281" s="25"/>
      <c r="I281" s="14"/>
      <c r="J281" s="33"/>
      <c r="K281" s="12"/>
      <c r="L281" s="25">
        <v>57249068</v>
      </c>
      <c r="M281" s="14">
        <v>23038034</v>
      </c>
      <c r="N281" s="33">
        <v>34211034</v>
      </c>
      <c r="O281" s="12"/>
      <c r="P281" s="25">
        <v>38708925</v>
      </c>
      <c r="Q281" s="14">
        <v>31706783</v>
      </c>
      <c r="R281" s="33">
        <v>7002142</v>
      </c>
      <c r="S281" s="12"/>
      <c r="T281" s="25"/>
      <c r="U281" s="14"/>
      <c r="V281" s="33"/>
      <c r="W281" s="12"/>
      <c r="X281" s="37">
        <v>43997081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19" t="s">
        <v>93</v>
      </c>
      <c r="B284" s="12"/>
      <c r="C284" s="24"/>
      <c r="D284" s="12"/>
      <c r="E284" s="12"/>
      <c r="F284" s="32"/>
      <c r="G284" s="12"/>
      <c r="H284" s="24"/>
      <c r="I284" s="12"/>
      <c r="J284" s="32"/>
      <c r="K284" s="12"/>
      <c r="L284" s="24"/>
      <c r="M284" s="12"/>
      <c r="N284" s="32"/>
      <c r="O284" s="12"/>
      <c r="P284" s="24"/>
      <c r="Q284" s="12"/>
      <c r="R284" s="32"/>
      <c r="S284" s="12"/>
      <c r="T284" s="24"/>
      <c r="U284" s="12"/>
      <c r="V284" s="32"/>
      <c r="W284" s="12"/>
      <c r="X284" s="18"/>
    </row>
    <row r="285" spans="1:24">
      <c r="A285" s="20" t="s">
        <v>40</v>
      </c>
      <c r="B285" s="12"/>
      <c r="C285" s="25">
        <v>8200000</v>
      </c>
      <c r="D285" s="14">
        <v>606135</v>
      </c>
      <c r="E285" s="14">
        <v>590822</v>
      </c>
      <c r="F285" s="34" t="str">
        <f>SUM(C285:E285)</f>
        <v>0</v>
      </c>
      <c r="G285" s="12"/>
      <c r="H285" s="25">
        <v>40175</v>
      </c>
      <c r="I285" s="14">
        <v>10690</v>
      </c>
      <c r="J285" s="33">
        <v>29485</v>
      </c>
      <c r="K285" s="12"/>
      <c r="L285" s="25">
        <v>38818995</v>
      </c>
      <c r="M285" s="14">
        <v>12089971</v>
      </c>
      <c r="N285" s="33">
        <v>26729024</v>
      </c>
      <c r="O285" s="12"/>
      <c r="P285" s="25">
        <v>51724732</v>
      </c>
      <c r="Q285" s="14">
        <v>34990109</v>
      </c>
      <c r="R285" s="33">
        <v>16734623</v>
      </c>
      <c r="S285" s="12"/>
      <c r="T285" s="25">
        <v>7729116</v>
      </c>
      <c r="U285" s="14">
        <v>1434169</v>
      </c>
      <c r="V285" s="33">
        <v>6294947</v>
      </c>
      <c r="W285" s="12"/>
      <c r="X285" s="37">
        <v>59185036</v>
      </c>
    </row>
    <row r="286" spans="1:24">
      <c r="A286" s="20" t="s">
        <v>41</v>
      </c>
      <c r="B286" s="12"/>
      <c r="C286" s="25">
        <v>8200000</v>
      </c>
      <c r="D286" s="14">
        <v>932253</v>
      </c>
      <c r="E286" s="14">
        <v>641800</v>
      </c>
      <c r="F286" s="34" t="str">
        <f>SUM(C286:E286)</f>
        <v>0</v>
      </c>
      <c r="G286" s="12"/>
      <c r="H286" s="25">
        <v>40175</v>
      </c>
      <c r="I286" s="14">
        <v>11355</v>
      </c>
      <c r="J286" s="33">
        <v>28820</v>
      </c>
      <c r="K286" s="12"/>
      <c r="L286" s="25">
        <v>38818995</v>
      </c>
      <c r="M286" s="14">
        <v>12524904</v>
      </c>
      <c r="N286" s="33">
        <v>26294091</v>
      </c>
      <c r="O286" s="12"/>
      <c r="P286" s="25">
        <v>52814688</v>
      </c>
      <c r="Q286" s="14">
        <v>36797193</v>
      </c>
      <c r="R286" s="33">
        <v>16017495</v>
      </c>
      <c r="S286" s="12"/>
      <c r="T286" s="25">
        <v>7729116</v>
      </c>
      <c r="U286" s="14">
        <v>1689890</v>
      </c>
      <c r="V286" s="33">
        <v>6039226</v>
      </c>
      <c r="W286" s="12"/>
      <c r="X286" s="37">
        <v>58153685</v>
      </c>
    </row>
    <row r="287" spans="1:24">
      <c r="A287" s="20" t="s">
        <v>42</v>
      </c>
      <c r="B287" s="12"/>
      <c r="C287" s="25">
        <v>8200000</v>
      </c>
      <c r="D287" s="14">
        <v>943097</v>
      </c>
      <c r="E287" s="14">
        <v>0</v>
      </c>
      <c r="F287" s="34" t="str">
        <f>SUM(C287:E287)</f>
        <v>0</v>
      </c>
      <c r="G287" s="12"/>
      <c r="H287" s="25">
        <v>40175</v>
      </c>
      <c r="I287" s="14">
        <v>12020</v>
      </c>
      <c r="J287" s="33">
        <v>28155</v>
      </c>
      <c r="K287" s="12"/>
      <c r="L287" s="25">
        <v>38818995</v>
      </c>
      <c r="M287" s="14">
        <v>12955268</v>
      </c>
      <c r="N287" s="33">
        <v>25863727</v>
      </c>
      <c r="O287" s="12"/>
      <c r="P287" s="25">
        <v>53129854</v>
      </c>
      <c r="Q287" s="14">
        <v>38624027</v>
      </c>
      <c r="R287" s="33">
        <v>14505827</v>
      </c>
      <c r="S287" s="12"/>
      <c r="T287" s="25">
        <v>7729116</v>
      </c>
      <c r="U287" s="14">
        <v>1945612</v>
      </c>
      <c r="V287" s="33">
        <v>5783504</v>
      </c>
      <c r="W287" s="12"/>
      <c r="X287" s="37">
        <v>55324310</v>
      </c>
    </row>
    <row r="288" spans="1:24">
      <c r="A288" s="20" t="s">
        <v>43</v>
      </c>
      <c r="B288" s="12"/>
      <c r="C288" s="25">
        <v>8200000</v>
      </c>
      <c r="D288" s="14">
        <v>437316</v>
      </c>
      <c r="E288" s="14">
        <v>0</v>
      </c>
      <c r="F288" s="34" t="str">
        <f>SUM(C288:E288)</f>
        <v>0</v>
      </c>
      <c r="G288" s="12"/>
      <c r="H288" s="25">
        <v>40175</v>
      </c>
      <c r="I288" s="14">
        <v>12685</v>
      </c>
      <c r="J288" s="33">
        <v>27490</v>
      </c>
      <c r="K288" s="12"/>
      <c r="L288" s="25">
        <v>38818995</v>
      </c>
      <c r="M288" s="14">
        <v>12603757</v>
      </c>
      <c r="N288" s="33">
        <v>26215238</v>
      </c>
      <c r="O288" s="12"/>
      <c r="P288" s="25">
        <v>55650252</v>
      </c>
      <c r="Q288" s="14">
        <v>39734301</v>
      </c>
      <c r="R288" s="33">
        <v>15915951</v>
      </c>
      <c r="S288" s="12"/>
      <c r="T288" s="25">
        <v>8699761</v>
      </c>
      <c r="U288" s="14">
        <v>2234079</v>
      </c>
      <c r="V288" s="33">
        <v>6465682</v>
      </c>
      <c r="W288" s="12"/>
      <c r="X288" s="37">
        <v>57261677</v>
      </c>
    </row>
    <row r="289" spans="1:24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34" t="str">
        <f>SUM(F285:F288)</f>
        <v>0</v>
      </c>
      <c r="G289" s="12"/>
      <c r="H289" s="26" t="str">
        <f>SUM(H285:H288)</f>
        <v>0</v>
      </c>
      <c r="I289" s="15" t="str">
        <f>SUM(I285:I288)</f>
        <v>0</v>
      </c>
      <c r="J289" s="34" t="str">
        <f>SUM(J285:J288)</f>
        <v>0</v>
      </c>
      <c r="K289" s="12"/>
      <c r="L289" s="26" t="str">
        <f>SUM(L285:L288)</f>
        <v>0</v>
      </c>
      <c r="M289" s="15" t="str">
        <f>SUM(M285:M288)</f>
        <v>0</v>
      </c>
      <c r="N289" s="34" t="str">
        <f>SUM(N285:N288)</f>
        <v>0</v>
      </c>
      <c r="O289" s="12"/>
      <c r="P289" s="26" t="str">
        <f>SUM(P285:P288)</f>
        <v>0</v>
      </c>
      <c r="Q289" s="15" t="str">
        <f>SUM(Q285:Q288)</f>
        <v>0</v>
      </c>
      <c r="R289" s="34" t="str">
        <f>SUM(R285:R288)</f>
        <v>0</v>
      </c>
      <c r="S289" s="12"/>
      <c r="T289" s="26" t="str">
        <f>SUM(T285:T288)</f>
        <v>0</v>
      </c>
      <c r="U289" s="15" t="str">
        <f>SUM(U285:U288)</f>
        <v>0</v>
      </c>
      <c r="V289" s="34" t="str">
        <f>SUM(V285:V288)</f>
        <v>0</v>
      </c>
      <c r="W289" s="12"/>
      <c r="X289" s="38" t="str">
        <f>SUM(X285:X288)</f>
        <v>0</v>
      </c>
    </row>
    <row r="290" spans="1:24">
      <c r="A290" s="18"/>
      <c r="B290" s="12"/>
      <c r="C290" s="24"/>
      <c r="D290" s="12"/>
      <c r="E290" s="12"/>
      <c r="F290" s="32"/>
      <c r="G290" s="12"/>
      <c r="H290" s="24"/>
      <c r="I290" s="12"/>
      <c r="J290" s="32"/>
      <c r="K290" s="12"/>
      <c r="L290" s="24"/>
      <c r="M290" s="12"/>
      <c r="N290" s="32"/>
      <c r="O290" s="12"/>
      <c r="P290" s="24"/>
      <c r="Q290" s="12"/>
      <c r="R290" s="32"/>
      <c r="S290" s="12"/>
      <c r="T290" s="24"/>
      <c r="U290" s="12"/>
      <c r="V290" s="32"/>
      <c r="W290" s="12"/>
      <c r="X290" s="18"/>
    </row>
    <row r="291" spans="1:24">
      <c r="A291" s="19" t="s">
        <v>94</v>
      </c>
      <c r="B291" s="12"/>
      <c r="C291" s="24"/>
      <c r="D291" s="12"/>
      <c r="E291" s="12"/>
      <c r="F291" s="32"/>
      <c r="G291" s="12"/>
      <c r="H291" s="24"/>
      <c r="I291" s="12"/>
      <c r="J291" s="32"/>
      <c r="K291" s="12"/>
      <c r="L291" s="24"/>
      <c r="M291" s="12"/>
      <c r="N291" s="32"/>
      <c r="O291" s="12"/>
      <c r="P291" s="24"/>
      <c r="Q291" s="12"/>
      <c r="R291" s="32"/>
      <c r="S291" s="12"/>
      <c r="T291" s="24"/>
      <c r="U291" s="12"/>
      <c r="V291" s="32"/>
      <c r="W291" s="12"/>
      <c r="X291" s="18"/>
    </row>
    <row r="292" spans="1:24">
      <c r="A292" s="20" t="s">
        <v>54</v>
      </c>
      <c r="B292" s="12"/>
      <c r="C292" s="24"/>
      <c r="D292" s="12"/>
      <c r="E292" s="12"/>
      <c r="F292" s="32"/>
      <c r="G292" s="12"/>
      <c r="H292" s="24"/>
      <c r="I292" s="12"/>
      <c r="J292" s="32"/>
      <c r="K292" s="12"/>
      <c r="L292" s="24"/>
      <c r="M292" s="12"/>
      <c r="N292" s="32"/>
      <c r="O292" s="12"/>
      <c r="P292" s="24"/>
      <c r="Q292" s="12"/>
      <c r="R292" s="32"/>
      <c r="S292" s="12"/>
      <c r="T292" s="24"/>
      <c r="U292" s="12"/>
      <c r="V292" s="32"/>
      <c r="W292" s="12"/>
      <c r="X292" s="18"/>
    </row>
    <row r="293" spans="1:24">
      <c r="A293" s="20" t="s">
        <v>55</v>
      </c>
      <c r="B293" s="12"/>
      <c r="C293" s="24"/>
      <c r="D293" s="12"/>
      <c r="E293" s="12"/>
      <c r="F293" s="32"/>
      <c r="G293" s="12"/>
      <c r="H293" s="24"/>
      <c r="I293" s="12"/>
      <c r="J293" s="32"/>
      <c r="K293" s="12"/>
      <c r="L293" s="24"/>
      <c r="M293" s="12"/>
      <c r="N293" s="32"/>
      <c r="O293" s="12"/>
      <c r="P293" s="24"/>
      <c r="Q293" s="12"/>
      <c r="R293" s="32"/>
      <c r="S293" s="12"/>
      <c r="T293" s="24"/>
      <c r="U293" s="12"/>
      <c r="V293" s="32"/>
      <c r="W293" s="12"/>
      <c r="X293" s="18"/>
    </row>
    <row r="294" spans="1:24">
      <c r="A294" s="20" t="s">
        <v>88</v>
      </c>
      <c r="B294" s="12"/>
      <c r="C294" s="24"/>
      <c r="D294" s="12"/>
      <c r="E294" s="12"/>
      <c r="F294" s="32"/>
      <c r="G294" s="12"/>
      <c r="H294" s="24"/>
      <c r="I294" s="12"/>
      <c r="J294" s="32"/>
      <c r="K294" s="12"/>
      <c r="L294" s="24"/>
      <c r="M294" s="12"/>
      <c r="N294" s="32"/>
      <c r="O294" s="12"/>
      <c r="P294" s="24"/>
      <c r="Q294" s="12"/>
      <c r="R294" s="32"/>
      <c r="S294" s="12"/>
      <c r="T294" s="24"/>
      <c r="U294" s="12"/>
      <c r="V294" s="32"/>
      <c r="W294" s="12"/>
      <c r="X294" s="18"/>
    </row>
    <row r="295" spans="1:24">
      <c r="A295" s="20" t="s">
        <v>89</v>
      </c>
      <c r="B295" s="12"/>
      <c r="C295" s="24"/>
      <c r="D295" s="12"/>
      <c r="E295" s="12"/>
      <c r="F295" s="32"/>
      <c r="G295" s="12"/>
      <c r="H295" s="24"/>
      <c r="I295" s="12"/>
      <c r="J295" s="32"/>
      <c r="K295" s="12"/>
      <c r="L295" s="24"/>
      <c r="M295" s="12"/>
      <c r="N295" s="32"/>
      <c r="O295" s="12"/>
      <c r="P295" s="24"/>
      <c r="Q295" s="12"/>
      <c r="R295" s="32"/>
      <c r="S295" s="12"/>
      <c r="T295" s="24"/>
      <c r="U295" s="12"/>
      <c r="V295" s="32"/>
      <c r="W295" s="12"/>
      <c r="X295" s="18"/>
    </row>
    <row r="296" spans="1:24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34" t="str">
        <f>SUM(F292:F295)</f>
        <v>0</v>
      </c>
      <c r="G296" s="12"/>
      <c r="H296" s="26" t="str">
        <f>SUM(H292:H295)</f>
        <v>0</v>
      </c>
      <c r="I296" s="15" t="str">
        <f>SUM(I292:I295)</f>
        <v>0</v>
      </c>
      <c r="J296" s="34" t="str">
        <f>SUM(J292:J295)</f>
        <v>0</v>
      </c>
      <c r="K296" s="12"/>
      <c r="L296" s="26" t="str">
        <f>SUM(L292:L295)</f>
        <v>0</v>
      </c>
      <c r="M296" s="15" t="str">
        <f>SUM(M292:M295)</f>
        <v>0</v>
      </c>
      <c r="N296" s="34" t="str">
        <f>SUM(N292:N295)</f>
        <v>0</v>
      </c>
      <c r="O296" s="12"/>
      <c r="P296" s="26" t="str">
        <f>SUM(P292:P295)</f>
        <v>0</v>
      </c>
      <c r="Q296" s="15" t="str">
        <f>SUM(Q292:Q295)</f>
        <v>0</v>
      </c>
      <c r="R296" s="34" t="str">
        <f>SUM(R292:R295)</f>
        <v>0</v>
      </c>
      <c r="S296" s="12"/>
      <c r="T296" s="26" t="str">
        <f>SUM(T292:T295)</f>
        <v>0</v>
      </c>
      <c r="U296" s="15" t="str">
        <f>SUM(U292:U295)</f>
        <v>0</v>
      </c>
      <c r="V296" s="34" t="str">
        <f>SUM(V292:V295)</f>
        <v>0</v>
      </c>
      <c r="W296" s="12"/>
      <c r="X296" s="38" t="str">
        <f>SUM(X292:X295)</f>
        <v>0</v>
      </c>
    </row>
    <row r="297" spans="1:24">
      <c r="A297" s="18"/>
      <c r="B297" s="12"/>
      <c r="C297" s="24"/>
      <c r="D297" s="12"/>
      <c r="E297" s="12"/>
      <c r="F297" s="32"/>
      <c r="G297" s="12"/>
      <c r="H297" s="24"/>
      <c r="I297" s="12"/>
      <c r="J297" s="32"/>
      <c r="K297" s="12"/>
      <c r="L297" s="24"/>
      <c r="M297" s="12"/>
      <c r="N297" s="32"/>
      <c r="O297" s="12"/>
      <c r="P297" s="24"/>
      <c r="Q297" s="12"/>
      <c r="R297" s="32"/>
      <c r="S297" s="12"/>
      <c r="T297" s="24"/>
      <c r="U297" s="12"/>
      <c r="V297" s="32"/>
      <c r="W297" s="12"/>
      <c r="X297" s="18"/>
    </row>
    <row r="298" spans="1:24">
      <c r="A298" s="19" t="s">
        <v>95</v>
      </c>
      <c r="B298" s="12"/>
      <c r="C298" s="24"/>
      <c r="D298" s="12"/>
      <c r="E298" s="12"/>
      <c r="F298" s="32"/>
      <c r="G298" s="12"/>
      <c r="H298" s="24"/>
      <c r="I298" s="12"/>
      <c r="J298" s="32"/>
      <c r="K298" s="12"/>
      <c r="L298" s="24"/>
      <c r="M298" s="12"/>
      <c r="N298" s="32"/>
      <c r="O298" s="12"/>
      <c r="P298" s="24"/>
      <c r="Q298" s="12"/>
      <c r="R298" s="32"/>
      <c r="S298" s="12"/>
      <c r="T298" s="24"/>
      <c r="U298" s="12"/>
      <c r="V298" s="32"/>
      <c r="W298" s="12"/>
      <c r="X298" s="18"/>
    </row>
    <row r="299" spans="1:24">
      <c r="A299" s="20" t="s">
        <v>54</v>
      </c>
      <c r="B299" s="12"/>
      <c r="C299" s="24"/>
      <c r="D299" s="12"/>
      <c r="E299" s="12"/>
      <c r="F299" s="32"/>
      <c r="G299" s="12"/>
      <c r="H299" s="24"/>
      <c r="I299" s="12"/>
      <c r="J299" s="32"/>
      <c r="K299" s="12"/>
      <c r="L299" s="24"/>
      <c r="M299" s="12"/>
      <c r="N299" s="32"/>
      <c r="O299" s="12"/>
      <c r="P299" s="24"/>
      <c r="Q299" s="12"/>
      <c r="R299" s="32"/>
      <c r="S299" s="12"/>
      <c r="T299" s="24"/>
      <c r="U299" s="12"/>
      <c r="V299" s="32"/>
      <c r="W299" s="12"/>
      <c r="X299" s="18"/>
    </row>
    <row r="300" spans="1:24">
      <c r="A300" s="20" t="s">
        <v>55</v>
      </c>
      <c r="B300" s="12"/>
      <c r="C300" s="24"/>
      <c r="D300" s="12"/>
      <c r="E300" s="12"/>
      <c r="F300" s="32"/>
      <c r="G300" s="12"/>
      <c r="H300" s="24"/>
      <c r="I300" s="12"/>
      <c r="J300" s="32"/>
      <c r="K300" s="12"/>
      <c r="L300" s="24"/>
      <c r="M300" s="12"/>
      <c r="N300" s="32"/>
      <c r="O300" s="12"/>
      <c r="P300" s="24"/>
      <c r="Q300" s="12"/>
      <c r="R300" s="32"/>
      <c r="S300" s="12"/>
      <c r="T300" s="24"/>
      <c r="U300" s="12"/>
      <c r="V300" s="32"/>
      <c r="W300" s="12"/>
      <c r="X300" s="18"/>
    </row>
    <row r="301" spans="1:24">
      <c r="A301" s="20" t="s">
        <v>88</v>
      </c>
      <c r="B301" s="12"/>
      <c r="C301" s="24"/>
      <c r="D301" s="12"/>
      <c r="E301" s="12"/>
      <c r="F301" s="32"/>
      <c r="G301" s="12"/>
      <c r="H301" s="24"/>
      <c r="I301" s="12"/>
      <c r="J301" s="32"/>
      <c r="K301" s="12"/>
      <c r="L301" s="24"/>
      <c r="M301" s="12"/>
      <c r="N301" s="32"/>
      <c r="O301" s="12"/>
      <c r="P301" s="24"/>
      <c r="Q301" s="12"/>
      <c r="R301" s="32"/>
      <c r="S301" s="12"/>
      <c r="T301" s="24"/>
      <c r="U301" s="12"/>
      <c r="V301" s="32"/>
      <c r="W301" s="12"/>
      <c r="X301" s="18"/>
    </row>
    <row r="302" spans="1:24">
      <c r="A302" s="20" t="s">
        <v>89</v>
      </c>
      <c r="B302" s="12"/>
      <c r="C302" s="24"/>
      <c r="D302" s="12"/>
      <c r="E302" s="12"/>
      <c r="F302" s="32"/>
      <c r="G302" s="12"/>
      <c r="H302" s="24"/>
      <c r="I302" s="12"/>
      <c r="J302" s="32"/>
      <c r="K302" s="12"/>
      <c r="L302" s="24"/>
      <c r="M302" s="12"/>
      <c r="N302" s="32"/>
      <c r="O302" s="12"/>
      <c r="P302" s="24"/>
      <c r="Q302" s="12"/>
      <c r="R302" s="32"/>
      <c r="S302" s="12"/>
      <c r="T302" s="24"/>
      <c r="U302" s="12"/>
      <c r="V302" s="32"/>
      <c r="W302" s="12"/>
      <c r="X302" s="18"/>
    </row>
    <row r="303" spans="1:24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34" t="str">
        <f>SUM(F299:F302)</f>
        <v>0</v>
      </c>
      <c r="G303" s="12"/>
      <c r="H303" s="26" t="str">
        <f>SUM(H299:H302)</f>
        <v>0</v>
      </c>
      <c r="I303" s="15" t="str">
        <f>SUM(I299:I302)</f>
        <v>0</v>
      </c>
      <c r="J303" s="34" t="str">
        <f>SUM(J299:J302)</f>
        <v>0</v>
      </c>
      <c r="K303" s="12"/>
      <c r="L303" s="26" t="str">
        <f>SUM(L299:L302)</f>
        <v>0</v>
      </c>
      <c r="M303" s="15" t="str">
        <f>SUM(M299:M302)</f>
        <v>0</v>
      </c>
      <c r="N303" s="34" t="str">
        <f>SUM(N299:N302)</f>
        <v>0</v>
      </c>
      <c r="O303" s="12"/>
      <c r="P303" s="26" t="str">
        <f>SUM(P299:P302)</f>
        <v>0</v>
      </c>
      <c r="Q303" s="15" t="str">
        <f>SUM(Q299:Q302)</f>
        <v>0</v>
      </c>
      <c r="R303" s="34" t="str">
        <f>SUM(R299:R302)</f>
        <v>0</v>
      </c>
      <c r="S303" s="12"/>
      <c r="T303" s="26" t="str">
        <f>SUM(T299:T302)</f>
        <v>0</v>
      </c>
      <c r="U303" s="15" t="str">
        <f>SUM(U299:U302)</f>
        <v>0</v>
      </c>
      <c r="V303" s="34" t="str">
        <f>SUM(V299:V302)</f>
        <v>0</v>
      </c>
      <c r="W303" s="12"/>
      <c r="X303" s="38" t="str">
        <f>SUM(X299:X302)</f>
        <v>0</v>
      </c>
    </row>
    <row r="304" spans="1:24">
      <c r="A304" s="18"/>
      <c r="B304" s="12"/>
      <c r="C304" s="24"/>
      <c r="D304" s="12"/>
      <c r="E304" s="12"/>
      <c r="F304" s="32"/>
      <c r="G304" s="12"/>
      <c r="H304" s="24"/>
      <c r="I304" s="12"/>
      <c r="J304" s="32"/>
      <c r="K304" s="12"/>
      <c r="L304" s="24"/>
      <c r="M304" s="12"/>
      <c r="N304" s="32"/>
      <c r="O304" s="12"/>
      <c r="P304" s="24"/>
      <c r="Q304" s="12"/>
      <c r="R304" s="32"/>
      <c r="S304" s="12"/>
      <c r="T304" s="24"/>
      <c r="U304" s="12"/>
      <c r="V304" s="32"/>
      <c r="W304" s="12"/>
      <c r="X304" s="18"/>
    </row>
    <row r="305" spans="1:24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35" t="str">
        <f>F247+F254+F261+F268+F275+F282+F289+F296+F303</f>
        <v>0</v>
      </c>
      <c r="G305" s="13"/>
      <c r="H305" s="27" t="str">
        <f>H247+H254+H261+H268+H275+H282+H289+H296+H303</f>
        <v>0</v>
      </c>
      <c r="I305" s="16" t="str">
        <f>I247+I254+I261+I268+I275+I282+I289+I296+I303</f>
        <v>0</v>
      </c>
      <c r="J305" s="35" t="str">
        <f>J247+J254+J261+J268+J275+J282+J289+J296+J303</f>
        <v>0</v>
      </c>
      <c r="K305" s="13"/>
      <c r="L305" s="27" t="str">
        <f>L247+L254+L261+L268+L275+L282+L289+L296+L303</f>
        <v>0</v>
      </c>
      <c r="M305" s="16" t="str">
        <f>M247+M254+M261+M268+M275+M282+M289+M296+M303</f>
        <v>0</v>
      </c>
      <c r="N305" s="35" t="str">
        <f>N247+N254+N261+N268+N275+N282+N289+N296+N303</f>
        <v>0</v>
      </c>
      <c r="O305" s="13"/>
      <c r="P305" s="27" t="str">
        <f>P247+P254+P261+P268+P275+P282+P289+P296+P303</f>
        <v>0</v>
      </c>
      <c r="Q305" s="16" t="str">
        <f>Q247+Q254+Q261+Q268+Q275+Q282+Q289+Q296+Q303</f>
        <v>0</v>
      </c>
      <c r="R305" s="35" t="str">
        <f>R247+R254+R261+R268+R275+R282+R289+R296+R303</f>
        <v>0</v>
      </c>
      <c r="S305" s="13"/>
      <c r="T305" s="27" t="str">
        <f>T247+T254+T261+T268+T275+T282+T289+T296+T303</f>
        <v>0</v>
      </c>
      <c r="U305" s="16" t="str">
        <f>U247+U254+U261+U268+U275+U282+U289+U296+U303</f>
        <v>0</v>
      </c>
      <c r="V305" s="35" t="str">
        <f>V247+V254+V261+V268+V275+V282+V289+V296+V303</f>
        <v>0</v>
      </c>
      <c r="W305" s="13"/>
      <c r="X305" s="39" t="str">
        <f>X247+X254+X261+X268+X275+X282+X289+X296+X303</f>
        <v>0</v>
      </c>
    </row>
    <row r="306" spans="1:24">
      <c r="A306" s="18"/>
      <c r="B306" s="12"/>
      <c r="C306" s="24"/>
      <c r="D306" s="12"/>
      <c r="E306" s="12"/>
      <c r="F306" s="32"/>
      <c r="G306" s="12"/>
      <c r="H306" s="24"/>
      <c r="I306" s="12"/>
      <c r="J306" s="32"/>
      <c r="K306" s="12"/>
      <c r="L306" s="24"/>
      <c r="M306" s="12"/>
      <c r="N306" s="32"/>
      <c r="O306" s="12"/>
      <c r="P306" s="24"/>
      <c r="Q306" s="12"/>
      <c r="R306" s="32"/>
      <c r="S306" s="12"/>
      <c r="T306" s="24"/>
      <c r="U306" s="12"/>
      <c r="V306" s="32"/>
      <c r="W306" s="12"/>
      <c r="X306" s="18"/>
    </row>
    <row r="307" spans="1:24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6" t="str">
        <f>F140+F240+F305</f>
        <v>0</v>
      </c>
      <c r="G307" s="13"/>
      <c r="H307" s="28" t="str">
        <f>H140+H240+H305</f>
        <v>0</v>
      </c>
      <c r="I307" s="30" t="str">
        <f>I140+I240+I305</f>
        <v>0</v>
      </c>
      <c r="J307" s="36" t="str">
        <f>J140+J240+J305</f>
        <v>0</v>
      </c>
      <c r="K307" s="13"/>
      <c r="L307" s="28" t="str">
        <f>L140+L240+L305</f>
        <v>0</v>
      </c>
      <c r="M307" s="30" t="str">
        <f>M140+M240+M305</f>
        <v>0</v>
      </c>
      <c r="N307" s="36" t="str">
        <f>N140+N240+N305</f>
        <v>0</v>
      </c>
      <c r="O307" s="13"/>
      <c r="P307" s="28" t="str">
        <f>P140+P240+P305</f>
        <v>0</v>
      </c>
      <c r="Q307" s="30" t="str">
        <f>Q140+Q240+Q305</f>
        <v>0</v>
      </c>
      <c r="R307" s="36" t="str">
        <f>R140+R240+R305</f>
        <v>0</v>
      </c>
      <c r="S307" s="13"/>
      <c r="T307" s="28" t="str">
        <f>T140+T240+T305</f>
        <v>0</v>
      </c>
      <c r="U307" s="30" t="str">
        <f>U140+U240+U305</f>
        <v>0</v>
      </c>
      <c r="V307" s="36" t="str">
        <f>V140+V240+V305</f>
        <v>0</v>
      </c>
      <c r="W307" s="13"/>
      <c r="X307" s="40" t="str">
        <f>X140+X240+X305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195</v>
      </c>
    </row>
    <row r="3" spans="1:7">
      <c r="A3" s="7" t="s">
        <v>20</v>
      </c>
    </row>
    <row r="4" spans="1:7">
      <c r="A4" s="8"/>
      <c r="C4" s="11" t="s">
        <v>157</v>
      </c>
      <c r="D4" s="9"/>
      <c r="E4" s="10"/>
      <c r="G4" s="8"/>
    </row>
    <row r="5" spans="1:7" customHeight="1" ht="24">
      <c r="A5" s="17" t="s">
        <v>23</v>
      </c>
      <c r="B5" s="12"/>
      <c r="C5" s="23" t="s">
        <v>196</v>
      </c>
      <c r="D5" s="29" t="s">
        <v>197</v>
      </c>
      <c r="E5" s="31" t="s">
        <v>198</v>
      </c>
      <c r="F5" s="12"/>
      <c r="G5" s="17" t="s">
        <v>199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111193.68</v>
      </c>
    </row>
    <row r="9" spans="1:7">
      <c r="A9" s="20" t="s">
        <v>41</v>
      </c>
      <c r="B9" s="12"/>
      <c r="C9" s="25"/>
      <c r="D9" s="14"/>
      <c r="E9" s="33"/>
      <c r="F9" s="12"/>
      <c r="G9" s="37">
        <v>154558.56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99096.95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296660.41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274551.77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239762.57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848550.94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800470.88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1797087.37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1534255.02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1247769.4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1071960.76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0</v>
      </c>
      <c r="D57" s="14">
        <v>0</v>
      </c>
      <c r="E57" s="33">
        <v>0</v>
      </c>
      <c r="F57" s="12"/>
      <c r="G57" s="37">
        <v>10000</v>
      </c>
    </row>
    <row r="58" spans="1:7">
      <c r="A58" s="20" t="s">
        <v>41</v>
      </c>
      <c r="B58" s="12"/>
      <c r="C58" s="25"/>
      <c r="D58" s="14"/>
      <c r="E58" s="33"/>
      <c r="F58" s="12"/>
      <c r="G58" s="37">
        <v>10000</v>
      </c>
    </row>
    <row r="59" spans="1:7">
      <c r="A59" s="20" t="s">
        <v>42</v>
      </c>
      <c r="B59" s="12"/>
      <c r="C59" s="25">
        <v>0</v>
      </c>
      <c r="D59" s="14">
        <v>0</v>
      </c>
      <c r="E59" s="33">
        <v>0</v>
      </c>
      <c r="F59" s="12"/>
      <c r="G59" s="37">
        <v>10000</v>
      </c>
    </row>
    <row r="60" spans="1:7">
      <c r="A60" s="20" t="s">
        <v>43</v>
      </c>
      <c r="B60" s="12"/>
      <c r="C60" s="25"/>
      <c r="D60" s="14"/>
      <c r="E60" s="33"/>
      <c r="F60" s="12"/>
      <c r="G60" s="37">
        <v>10000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1924386</v>
      </c>
      <c r="D64" s="14">
        <v>392667.14</v>
      </c>
      <c r="E64" s="33">
        <v>1531718.86</v>
      </c>
      <c r="F64" s="12"/>
      <c r="G64" s="37"/>
    </row>
    <row r="65" spans="1:7">
      <c r="A65" s="20" t="s">
        <v>41</v>
      </c>
      <c r="B65" s="12"/>
      <c r="C65" s="25">
        <v>1924386</v>
      </c>
      <c r="D65" s="14">
        <v>423667.13</v>
      </c>
      <c r="E65" s="33">
        <v>1500718.87</v>
      </c>
      <c r="F65" s="12"/>
      <c r="G65" s="37"/>
    </row>
    <row r="66" spans="1:7">
      <c r="A66" s="20" t="s">
        <v>42</v>
      </c>
      <c r="B66" s="12"/>
      <c r="C66" s="25">
        <v>1924386</v>
      </c>
      <c r="D66" s="14">
        <v>454667.12</v>
      </c>
      <c r="E66" s="33">
        <v>1469718.88</v>
      </c>
      <c r="F66" s="12"/>
      <c r="G66" s="37">
        <v>0</v>
      </c>
    </row>
    <row r="67" spans="1:7">
      <c r="A67" s="20" t="s">
        <v>43</v>
      </c>
      <c r="B67" s="12"/>
      <c r="C67" s="25">
        <v>1924386</v>
      </c>
      <c r="D67" s="14">
        <v>485667.11</v>
      </c>
      <c r="E67" s="33">
        <v>1438718.89</v>
      </c>
      <c r="F67" s="12"/>
      <c r="G67" s="37">
        <v>0</v>
      </c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54</v>
      </c>
      <c r="B71" s="12"/>
      <c r="C71" s="24"/>
      <c r="D71" s="12"/>
      <c r="E71" s="32"/>
      <c r="F71" s="12"/>
      <c r="G71" s="18"/>
    </row>
    <row r="72" spans="1:7">
      <c r="A72" s="20" t="s">
        <v>55</v>
      </c>
      <c r="B72" s="12"/>
      <c r="C72" s="24"/>
      <c r="D72" s="12"/>
      <c r="E72" s="32"/>
      <c r="F72" s="12"/>
      <c r="G72" s="18"/>
    </row>
    <row r="73" spans="1:7">
      <c r="A73" s="20" t="s">
        <v>56</v>
      </c>
      <c r="B73" s="12"/>
      <c r="C73" s="24"/>
      <c r="D73" s="12"/>
      <c r="E73" s="32"/>
      <c r="F73" s="12"/>
      <c r="G73" s="18"/>
    </row>
    <row r="74" spans="1:7">
      <c r="A74" s="20" t="s">
        <v>57</v>
      </c>
      <c r="B74" s="12"/>
      <c r="C74" s="24"/>
      <c r="D74" s="12"/>
      <c r="E74" s="32"/>
      <c r="F74" s="12"/>
      <c r="G74" s="18"/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>
        <v>0</v>
      </c>
      <c r="D78" s="14">
        <v>0</v>
      </c>
      <c r="E78" s="33">
        <v>0</v>
      </c>
      <c r="F78" s="12"/>
      <c r="G78" s="37">
        <v>0</v>
      </c>
    </row>
    <row r="79" spans="1:7">
      <c r="A79" s="20" t="s">
        <v>41</v>
      </c>
      <c r="B79" s="12"/>
      <c r="C79" s="25">
        <v>0</v>
      </c>
      <c r="D79" s="14">
        <v>0</v>
      </c>
      <c r="E79" s="33">
        <v>0</v>
      </c>
      <c r="F79" s="12"/>
      <c r="G79" s="37">
        <v>0</v>
      </c>
    </row>
    <row r="80" spans="1:7">
      <c r="A80" s="20" t="s">
        <v>42</v>
      </c>
      <c r="B80" s="12"/>
      <c r="C80" s="25"/>
      <c r="D80" s="14"/>
      <c r="E80" s="33"/>
      <c r="F80" s="12"/>
      <c r="G80" s="37"/>
    </row>
    <row r="81" spans="1:7">
      <c r="A81" s="20" t="s">
        <v>43</v>
      </c>
      <c r="B81" s="12"/>
      <c r="C81" s="25"/>
      <c r="D81" s="14"/>
      <c r="E81" s="33"/>
      <c r="F81" s="12"/>
      <c r="G81" s="37"/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/>
      <c r="D85" s="14"/>
      <c r="E85" s="33"/>
      <c r="F85" s="12"/>
      <c r="G85" s="37">
        <v>241519.55</v>
      </c>
    </row>
    <row r="86" spans="1:7">
      <c r="A86" s="20" t="s">
        <v>41</v>
      </c>
      <c r="B86" s="12"/>
      <c r="C86" s="25"/>
      <c r="D86" s="14"/>
      <c r="E86" s="33"/>
      <c r="F86" s="12"/>
      <c r="G86" s="37">
        <v>215639.56</v>
      </c>
    </row>
    <row r="87" spans="1:7">
      <c r="A87" s="20" t="s">
        <v>42</v>
      </c>
      <c r="B87" s="12"/>
      <c r="C87" s="25"/>
      <c r="D87" s="14"/>
      <c r="E87" s="33"/>
      <c r="F87" s="12"/>
      <c r="G87" s="37">
        <v>805165.58</v>
      </c>
    </row>
    <row r="88" spans="1:7">
      <c r="A88" s="20" t="s">
        <v>43</v>
      </c>
      <c r="B88" s="12"/>
      <c r="C88" s="25"/>
      <c r="D88" s="14"/>
      <c r="E88" s="33"/>
      <c r="F88" s="12"/>
      <c r="G88" s="37">
        <v>402171.25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6685309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6753176</v>
      </c>
    </row>
    <row r="94" spans="1:7">
      <c r="A94" s="20" t="s">
        <v>42</v>
      </c>
      <c r="B94" s="12"/>
      <c r="C94" s="25"/>
      <c r="D94" s="14"/>
      <c r="E94" s="33"/>
      <c r="F94" s="12"/>
      <c r="G94" s="37">
        <v>6892971</v>
      </c>
    </row>
    <row r="95" spans="1:7">
      <c r="A95" s="20" t="s">
        <v>43</v>
      </c>
      <c r="B95" s="12"/>
      <c r="C95" s="25"/>
      <c r="D95" s="14"/>
      <c r="E95" s="33"/>
      <c r="F95" s="12"/>
      <c r="G95" s="37">
        <v>7077960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4693364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4678187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4120742</v>
      </c>
    </row>
    <row r="102" spans="1:7">
      <c r="A102" s="20" t="s">
        <v>43</v>
      </c>
      <c r="B102" s="12"/>
      <c r="C102" s="25"/>
      <c r="D102" s="14"/>
      <c r="E102" s="33"/>
      <c r="F102" s="12"/>
      <c r="G102" s="37">
        <v>5696777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62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0</v>
      </c>
      <c r="D106" s="14">
        <v>0</v>
      </c>
      <c r="E106" s="33">
        <v>0</v>
      </c>
      <c r="F106" s="12"/>
      <c r="G106" s="37">
        <v>3921884</v>
      </c>
    </row>
    <row r="107" spans="1:7">
      <c r="A107" s="20" t="s">
        <v>41</v>
      </c>
      <c r="B107" s="12"/>
      <c r="C107" s="25">
        <v>0</v>
      </c>
      <c r="D107" s="14">
        <v>0</v>
      </c>
      <c r="E107" s="33">
        <v>0</v>
      </c>
      <c r="F107" s="12"/>
      <c r="G107" s="37">
        <v>3824544</v>
      </c>
    </row>
    <row r="108" spans="1:7">
      <c r="A108" s="20" t="s">
        <v>42</v>
      </c>
      <c r="B108" s="12"/>
      <c r="C108" s="25"/>
      <c r="D108" s="14"/>
      <c r="E108" s="33"/>
      <c r="F108" s="12"/>
      <c r="G108" s="37">
        <v>4030143</v>
      </c>
    </row>
    <row r="109" spans="1:7">
      <c r="A109" s="20" t="s">
        <v>43</v>
      </c>
      <c r="B109" s="12"/>
      <c r="C109" s="25"/>
      <c r="D109" s="14"/>
      <c r="E109" s="33"/>
      <c r="F109" s="12"/>
      <c r="G109" s="37">
        <v>3850437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63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2906967.26</v>
      </c>
      <c r="D113" s="14"/>
      <c r="E113" s="33">
        <v>2906967.26</v>
      </c>
      <c r="F113" s="12"/>
      <c r="G113" s="37">
        <v>121374.87</v>
      </c>
    </row>
    <row r="114" spans="1:7">
      <c r="A114" s="20" t="s">
        <v>41</v>
      </c>
      <c r="B114" s="12"/>
      <c r="C114" s="25">
        <v>2906967.26</v>
      </c>
      <c r="D114" s="14"/>
      <c r="E114" s="33">
        <v>2906967.26</v>
      </c>
      <c r="F114" s="12"/>
      <c r="G114" s="37">
        <v>283819.41</v>
      </c>
    </row>
    <row r="115" spans="1:7">
      <c r="A115" s="20" t="s">
        <v>42</v>
      </c>
      <c r="B115" s="12"/>
      <c r="C115" s="25">
        <v>2906967.26</v>
      </c>
      <c r="D115" s="14"/>
      <c r="E115" s="33">
        <v>2906967.26</v>
      </c>
      <c r="F115" s="12"/>
      <c r="G115" s="37">
        <v>231944.63</v>
      </c>
    </row>
    <row r="116" spans="1:7">
      <c r="A116" s="20" t="s">
        <v>43</v>
      </c>
      <c r="B116" s="12"/>
      <c r="C116" s="25">
        <v>2906967.26</v>
      </c>
      <c r="D116" s="14"/>
      <c r="E116" s="33">
        <v>2906967.26</v>
      </c>
      <c r="F116" s="12"/>
      <c r="G116" s="37">
        <v>341374.37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64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>
        <v>2675515</v>
      </c>
      <c r="D120" s="14">
        <v>0</v>
      </c>
      <c r="E120" s="33">
        <v>2675515</v>
      </c>
      <c r="F120" s="12"/>
      <c r="G120" s="37">
        <v>73101818</v>
      </c>
    </row>
    <row r="121" spans="1:7">
      <c r="A121" s="20" t="s">
        <v>41</v>
      </c>
      <c r="B121" s="12"/>
      <c r="C121" s="25">
        <v>2675515</v>
      </c>
      <c r="D121" s="14">
        <v>0</v>
      </c>
      <c r="E121" s="33">
        <v>2675515</v>
      </c>
      <c r="F121" s="12"/>
      <c r="G121" s="37">
        <v>73101818</v>
      </c>
    </row>
    <row r="122" spans="1:7">
      <c r="A122" s="20" t="s">
        <v>42</v>
      </c>
      <c r="B122" s="12"/>
      <c r="C122" s="25">
        <v>2675515</v>
      </c>
      <c r="D122" s="14">
        <v>0</v>
      </c>
      <c r="E122" s="33">
        <v>2675515</v>
      </c>
      <c r="F122" s="12"/>
      <c r="G122" s="37">
        <v>73101818</v>
      </c>
    </row>
    <row r="123" spans="1:7">
      <c r="A123" s="20" t="s">
        <v>43</v>
      </c>
      <c r="B123" s="12"/>
      <c r="C123" s="25">
        <v>2675515</v>
      </c>
      <c r="D123" s="14">
        <v>0</v>
      </c>
      <c r="E123" s="33">
        <v>2675515</v>
      </c>
      <c r="F123" s="12"/>
      <c r="G123" s="37">
        <v>73101818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65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/>
      <c r="D127" s="14"/>
      <c r="E127" s="33"/>
      <c r="F127" s="12"/>
      <c r="G127" s="37">
        <v>91104</v>
      </c>
    </row>
    <row r="128" spans="1:7">
      <c r="A128" s="20" t="s">
        <v>41</v>
      </c>
      <c r="B128" s="12"/>
      <c r="C128" s="25"/>
      <c r="D128" s="14"/>
      <c r="E128" s="33"/>
      <c r="F128" s="12"/>
      <c r="G128" s="37">
        <v>91104</v>
      </c>
    </row>
    <row r="129" spans="1:7">
      <c r="A129" s="20" t="s">
        <v>42</v>
      </c>
      <c r="B129" s="12"/>
      <c r="C129" s="25"/>
      <c r="D129" s="14"/>
      <c r="E129" s="33"/>
      <c r="F129" s="12"/>
      <c r="G129" s="37">
        <v>91104</v>
      </c>
    </row>
    <row r="130" spans="1:7">
      <c r="A130" s="20" t="s">
        <v>43</v>
      </c>
      <c r="B130" s="12"/>
      <c r="C130" s="25"/>
      <c r="D130" s="14"/>
      <c r="E130" s="33"/>
      <c r="F130" s="12"/>
      <c r="G130" s="37">
        <v>91104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66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>
        <v>2607117.71</v>
      </c>
      <c r="D134" s="14"/>
      <c r="E134" s="33">
        <v>2607117.71</v>
      </c>
      <c r="F134" s="12"/>
      <c r="G134" s="37">
        <v>22674.26</v>
      </c>
    </row>
    <row r="135" spans="1:7">
      <c r="A135" s="20" t="s">
        <v>41</v>
      </c>
      <c r="B135" s="12"/>
      <c r="C135" s="25">
        <v>2607117.71</v>
      </c>
      <c r="D135" s="14"/>
      <c r="E135" s="33">
        <v>2607117.71</v>
      </c>
      <c r="F135" s="12"/>
      <c r="G135" s="37">
        <v>-253206.88</v>
      </c>
    </row>
    <row r="136" spans="1:7">
      <c r="A136" s="20" t="s">
        <v>42</v>
      </c>
      <c r="B136" s="12"/>
      <c r="C136" s="25">
        <v>2607117.71</v>
      </c>
      <c r="D136" s="14"/>
      <c r="E136" s="33">
        <v>2607117.71</v>
      </c>
      <c r="F136" s="12"/>
      <c r="G136" s="37">
        <v>370862.79</v>
      </c>
    </row>
    <row r="137" spans="1:7">
      <c r="A137" s="20" t="s">
        <v>43</v>
      </c>
      <c r="B137" s="12"/>
      <c r="C137" s="25">
        <v>2607117.71</v>
      </c>
      <c r="D137" s="14"/>
      <c r="E137" s="33">
        <v>2607117.71</v>
      </c>
      <c r="F137" s="12"/>
      <c r="G137" s="37">
        <v>545881.01</v>
      </c>
    </row>
    <row r="138" spans="1:7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34" t="str">
        <f>SUM(E134:E137)</f>
        <v>0</v>
      </c>
      <c r="F138" s="12"/>
      <c r="G138" s="38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35" t="str">
        <f>E12+E19+E26+E33+E40+E47+E54+E61+E68+E75+E82+E89+E96+E103+E110+E117+E124+E131+E138</f>
        <v>0</v>
      </c>
      <c r="F140" s="13"/>
      <c r="G140" s="39" t="str">
        <f>G12+G19+G26+G33+G40+G47+G54+G61+G68+G75+G82+G89+G96+G103+G110+G117+G124+G131+G138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68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>
        <v>0</v>
      </c>
      <c r="D143" s="14">
        <v>0</v>
      </c>
      <c r="E143" s="33">
        <v>0</v>
      </c>
      <c r="F143" s="12"/>
      <c r="G143" s="37">
        <v>29260</v>
      </c>
    </row>
    <row r="144" spans="1:7">
      <c r="A144" s="20" t="s">
        <v>41</v>
      </c>
      <c r="B144" s="12"/>
      <c r="C144" s="25">
        <v>0</v>
      </c>
      <c r="D144" s="14">
        <v>0</v>
      </c>
      <c r="E144" s="33">
        <v>0</v>
      </c>
      <c r="F144" s="12"/>
      <c r="G144" s="37">
        <v>29260</v>
      </c>
    </row>
    <row r="145" spans="1:7">
      <c r="A145" s="20" t="s">
        <v>42</v>
      </c>
      <c r="B145" s="12"/>
      <c r="C145" s="25">
        <v>0</v>
      </c>
      <c r="D145" s="14">
        <v>0</v>
      </c>
      <c r="E145" s="33">
        <v>0</v>
      </c>
      <c r="F145" s="12"/>
      <c r="G145" s="37">
        <v>29260</v>
      </c>
    </row>
    <row r="146" spans="1:7">
      <c r="A146" s="20" t="s">
        <v>43</v>
      </c>
      <c r="B146" s="12"/>
      <c r="C146" s="25">
        <v>0</v>
      </c>
      <c r="D146" s="14">
        <v>0</v>
      </c>
      <c r="E146" s="33">
        <v>0</v>
      </c>
      <c r="F146" s="12"/>
      <c r="G146" s="37">
        <v>29260</v>
      </c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69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0</v>
      </c>
      <c r="D150" s="14">
        <v>0</v>
      </c>
      <c r="E150" s="33">
        <v>0</v>
      </c>
      <c r="F150" s="12"/>
      <c r="G150" s="37">
        <v>0</v>
      </c>
    </row>
    <row r="151" spans="1:7">
      <c r="A151" s="20" t="s">
        <v>41</v>
      </c>
      <c r="B151" s="12"/>
      <c r="C151" s="25">
        <v>0</v>
      </c>
      <c r="D151" s="14">
        <v>0</v>
      </c>
      <c r="E151" s="33">
        <v>0</v>
      </c>
      <c r="F151" s="12"/>
      <c r="G151" s="37">
        <v>0</v>
      </c>
    </row>
    <row r="152" spans="1:7">
      <c r="A152" s="20" t="s">
        <v>42</v>
      </c>
      <c r="B152" s="12"/>
      <c r="C152" s="25">
        <v>0</v>
      </c>
      <c r="D152" s="14">
        <v>0</v>
      </c>
      <c r="E152" s="33">
        <v>0</v>
      </c>
      <c r="F152" s="12"/>
      <c r="G152" s="37">
        <v>0</v>
      </c>
    </row>
    <row r="153" spans="1:7">
      <c r="A153" s="20" t="s">
        <v>43</v>
      </c>
      <c r="B153" s="12"/>
      <c r="C153" s="25">
        <v>0</v>
      </c>
      <c r="D153" s="14">
        <v>0</v>
      </c>
      <c r="E153" s="33">
        <v>0</v>
      </c>
      <c r="F153" s="12"/>
      <c r="G153" s="37">
        <v>0</v>
      </c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70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>
        <v>57539.03</v>
      </c>
      <c r="D157" s="14"/>
      <c r="E157" s="33">
        <v>57539.03</v>
      </c>
      <c r="F157" s="12"/>
      <c r="G157" s="37"/>
    </row>
    <row r="158" spans="1:7">
      <c r="A158" s="20" t="s">
        <v>41</v>
      </c>
      <c r="B158" s="12"/>
      <c r="C158" s="25">
        <v>117812.04</v>
      </c>
      <c r="D158" s="14"/>
      <c r="E158" s="33">
        <v>117812.04</v>
      </c>
      <c r="F158" s="12"/>
      <c r="G158" s="37"/>
    </row>
    <row r="159" spans="1:7">
      <c r="A159" s="20" t="s">
        <v>42</v>
      </c>
      <c r="B159" s="12"/>
      <c r="C159" s="25">
        <v>117812</v>
      </c>
      <c r="D159" s="14"/>
      <c r="E159" s="33">
        <v>117812</v>
      </c>
      <c r="F159" s="12"/>
      <c r="G159" s="37"/>
    </row>
    <row r="160" spans="1:7">
      <c r="A160" s="20" t="s">
        <v>43</v>
      </c>
      <c r="B160" s="12"/>
      <c r="C160" s="25">
        <v>81740.41</v>
      </c>
      <c r="D160" s="14"/>
      <c r="E160" s="33">
        <v>81740.41</v>
      </c>
      <c r="F160" s="12"/>
      <c r="G160" s="37"/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71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0</v>
      </c>
      <c r="D164" s="14"/>
      <c r="E164" s="33">
        <v>0</v>
      </c>
      <c r="F164" s="12"/>
      <c r="G164" s="37">
        <v>0</v>
      </c>
    </row>
    <row r="165" spans="1:7">
      <c r="A165" s="20" t="s">
        <v>41</v>
      </c>
      <c r="B165" s="12"/>
      <c r="C165" s="25">
        <v>0</v>
      </c>
      <c r="D165" s="14"/>
      <c r="E165" s="33">
        <v>0</v>
      </c>
      <c r="F165" s="12"/>
      <c r="G165" s="37"/>
    </row>
    <row r="166" spans="1:7">
      <c r="A166" s="20" t="s">
        <v>42</v>
      </c>
      <c r="B166" s="12"/>
      <c r="C166" s="25">
        <v>0</v>
      </c>
      <c r="D166" s="14"/>
      <c r="E166" s="33">
        <v>0</v>
      </c>
      <c r="F166" s="12"/>
      <c r="G166" s="37"/>
    </row>
    <row r="167" spans="1:7">
      <c r="A167" s="20" t="s">
        <v>43</v>
      </c>
      <c r="B167" s="12"/>
      <c r="C167" s="25">
        <v>0</v>
      </c>
      <c r="D167" s="14">
        <v>0</v>
      </c>
      <c r="E167" s="33">
        <v>0</v>
      </c>
      <c r="F167" s="12"/>
      <c r="G167" s="37"/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72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>
        <v>38261915.9</v>
      </c>
      <c r="D171" s="14"/>
      <c r="E171" s="33">
        <v>38261915.9</v>
      </c>
      <c r="F171" s="12"/>
      <c r="G171" s="37">
        <v>59378.12</v>
      </c>
    </row>
    <row r="172" spans="1:7">
      <c r="A172" s="20" t="s">
        <v>41</v>
      </c>
      <c r="B172" s="12"/>
      <c r="C172" s="25">
        <v>38261915.9</v>
      </c>
      <c r="D172" s="14"/>
      <c r="E172" s="33">
        <v>38261915.9</v>
      </c>
      <c r="F172" s="12"/>
      <c r="G172" s="37">
        <v>79388.43</v>
      </c>
    </row>
    <row r="173" spans="1:7">
      <c r="A173" s="20" t="s">
        <v>42</v>
      </c>
      <c r="B173" s="12"/>
      <c r="C173" s="25">
        <v>38261915.9</v>
      </c>
      <c r="D173" s="14"/>
      <c r="E173" s="33">
        <v>38261915.9</v>
      </c>
      <c r="F173" s="12"/>
      <c r="G173" s="37">
        <v>74585.94</v>
      </c>
    </row>
    <row r="174" spans="1:7">
      <c r="A174" s="20" t="s">
        <v>43</v>
      </c>
      <c r="B174" s="12"/>
      <c r="C174" s="25">
        <v>38261915.9</v>
      </c>
      <c r="D174" s="14"/>
      <c r="E174" s="33">
        <v>38261915.9</v>
      </c>
      <c r="F174" s="12"/>
      <c r="G174" s="37">
        <v>80546.49</v>
      </c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73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/>
    </row>
    <row r="179" spans="1:7">
      <c r="A179" s="20" t="s">
        <v>41</v>
      </c>
      <c r="B179" s="12"/>
      <c r="C179" s="25"/>
      <c r="D179" s="14"/>
      <c r="E179" s="33"/>
      <c r="F179" s="12"/>
      <c r="G179" s="37"/>
    </row>
    <row r="180" spans="1:7">
      <c r="A180" s="20" t="s">
        <v>42</v>
      </c>
      <c r="B180" s="12"/>
      <c r="C180" s="25"/>
      <c r="D180" s="14"/>
      <c r="E180" s="33"/>
      <c r="F180" s="12"/>
      <c r="G180" s="37"/>
    </row>
    <row r="181" spans="1:7">
      <c r="A181" s="20" t="s">
        <v>43</v>
      </c>
      <c r="B181" s="12"/>
      <c r="C181" s="25"/>
      <c r="D181" s="14"/>
      <c r="E181" s="33"/>
      <c r="F181" s="12"/>
      <c r="G181" s="37"/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74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>
        <v>0</v>
      </c>
      <c r="D185" s="14">
        <v>0</v>
      </c>
      <c r="E185" s="33">
        <v>0</v>
      </c>
      <c r="F185" s="12"/>
      <c r="G185" s="37">
        <v>0</v>
      </c>
    </row>
    <row r="186" spans="1:7">
      <c r="A186" s="20" t="s">
        <v>41</v>
      </c>
      <c r="B186" s="12"/>
      <c r="C186" s="25">
        <v>0</v>
      </c>
      <c r="D186" s="14">
        <v>0</v>
      </c>
      <c r="E186" s="33">
        <v>0</v>
      </c>
      <c r="F186" s="12"/>
      <c r="G186" s="37">
        <v>5170460</v>
      </c>
    </row>
    <row r="187" spans="1:7">
      <c r="A187" s="20" t="s">
        <v>42</v>
      </c>
      <c r="B187" s="12"/>
      <c r="C187" s="25">
        <v>0</v>
      </c>
      <c r="D187" s="14">
        <v>0</v>
      </c>
      <c r="E187" s="33">
        <v>0</v>
      </c>
      <c r="F187" s="12"/>
      <c r="G187" s="37">
        <v>0</v>
      </c>
    </row>
    <row r="188" spans="1:7">
      <c r="A188" s="20" t="s">
        <v>43</v>
      </c>
      <c r="B188" s="12"/>
      <c r="C188" s="25">
        <v>0</v>
      </c>
      <c r="D188" s="14">
        <v>0</v>
      </c>
      <c r="E188" s="33">
        <v>0</v>
      </c>
      <c r="F188" s="12"/>
      <c r="G188" s="37">
        <v>0</v>
      </c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75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0</v>
      </c>
      <c r="D192" s="14">
        <v>0</v>
      </c>
      <c r="E192" s="33">
        <v>0</v>
      </c>
      <c r="F192" s="12"/>
      <c r="G192" s="37">
        <v>0</v>
      </c>
    </row>
    <row r="193" spans="1:7">
      <c r="A193" s="20" t="s">
        <v>41</v>
      </c>
      <c r="B193" s="12"/>
      <c r="C193" s="25">
        <v>0</v>
      </c>
      <c r="D193" s="14">
        <v>0</v>
      </c>
      <c r="E193" s="33">
        <v>0</v>
      </c>
      <c r="F193" s="12"/>
      <c r="G193" s="37">
        <v>0</v>
      </c>
    </row>
    <row r="194" spans="1:7">
      <c r="A194" s="20" t="s">
        <v>42</v>
      </c>
      <c r="B194" s="12"/>
      <c r="C194" s="25">
        <v>0</v>
      </c>
      <c r="D194" s="14">
        <v>0</v>
      </c>
      <c r="E194" s="33">
        <v>0</v>
      </c>
      <c r="F194" s="12"/>
      <c r="G194" s="37">
        <v>0</v>
      </c>
    </row>
    <row r="195" spans="1:7">
      <c r="A195" s="20" t="s">
        <v>43</v>
      </c>
      <c r="B195" s="12"/>
      <c r="C195" s="25">
        <v>0</v>
      </c>
      <c r="D195" s="14">
        <v>0</v>
      </c>
      <c r="E195" s="33">
        <v>0</v>
      </c>
      <c r="F195" s="12"/>
      <c r="G195" s="37">
        <v>0</v>
      </c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76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7027128</v>
      </c>
      <c r="D199" s="14">
        <v>4886495</v>
      </c>
      <c r="E199" s="33">
        <v>2140633</v>
      </c>
      <c r="F199" s="12"/>
      <c r="G199" s="37"/>
    </row>
    <row r="200" spans="1:7">
      <c r="A200" s="20" t="s">
        <v>41</v>
      </c>
      <c r="B200" s="12"/>
      <c r="C200" s="25">
        <v>7036728</v>
      </c>
      <c r="D200" s="14">
        <v>4972583</v>
      </c>
      <c r="E200" s="33">
        <v>2064145</v>
      </c>
      <c r="F200" s="12"/>
      <c r="G200" s="37"/>
    </row>
    <row r="201" spans="1:7">
      <c r="A201" s="20" t="s">
        <v>42</v>
      </c>
      <c r="B201" s="12"/>
      <c r="C201" s="25">
        <v>7021198</v>
      </c>
      <c r="D201" s="14">
        <v>5054793</v>
      </c>
      <c r="E201" s="33">
        <v>1966405</v>
      </c>
      <c r="F201" s="12"/>
      <c r="G201" s="37"/>
    </row>
    <row r="202" spans="1:7">
      <c r="A202" s="20" t="s">
        <v>43</v>
      </c>
      <c r="B202" s="12"/>
      <c r="C202" s="25">
        <v>7024127</v>
      </c>
      <c r="D202" s="14">
        <v>5130302</v>
      </c>
      <c r="E202" s="33">
        <v>1893825</v>
      </c>
      <c r="F202" s="12"/>
      <c r="G202" s="37"/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77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0</v>
      </c>
      <c r="D206" s="14">
        <v>0</v>
      </c>
      <c r="E206" s="33">
        <v>0</v>
      </c>
      <c r="F206" s="12"/>
      <c r="G206" s="37">
        <v>0</v>
      </c>
    </row>
    <row r="207" spans="1:7">
      <c r="A207" s="20" t="s">
        <v>41</v>
      </c>
      <c r="B207" s="12"/>
      <c r="C207" s="25">
        <v>0</v>
      </c>
      <c r="D207" s="14">
        <v>0</v>
      </c>
      <c r="E207" s="33">
        <v>0</v>
      </c>
      <c r="F207" s="12"/>
      <c r="G207" s="37">
        <v>0</v>
      </c>
    </row>
    <row r="208" spans="1:7">
      <c r="A208" s="20" t="s">
        <v>42</v>
      </c>
      <c r="B208" s="12"/>
      <c r="C208" s="25">
        <v>0</v>
      </c>
      <c r="D208" s="14">
        <v>0</v>
      </c>
      <c r="E208" s="33">
        <v>0</v>
      </c>
      <c r="F208" s="12"/>
      <c r="G208" s="37">
        <v>0</v>
      </c>
    </row>
    <row r="209" spans="1:7">
      <c r="A209" s="20" t="s">
        <v>43</v>
      </c>
      <c r="B209" s="12"/>
      <c r="C209" s="25">
        <v>0</v>
      </c>
      <c r="D209" s="14">
        <v>0</v>
      </c>
      <c r="E209" s="33">
        <v>0</v>
      </c>
      <c r="F209" s="12"/>
      <c r="G209" s="37">
        <v>0</v>
      </c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78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40673560</v>
      </c>
      <c r="D213" s="14">
        <v>0</v>
      </c>
      <c r="E213" s="33">
        <v>40673560</v>
      </c>
      <c r="F213" s="12"/>
      <c r="G213" s="37">
        <v>0</v>
      </c>
    </row>
    <row r="214" spans="1:7">
      <c r="A214" s="20" t="s">
        <v>41</v>
      </c>
      <c r="B214" s="12"/>
      <c r="C214" s="25">
        <v>40556561</v>
      </c>
      <c r="D214" s="14">
        <v>0</v>
      </c>
      <c r="E214" s="33">
        <v>40556561</v>
      </c>
      <c r="F214" s="12"/>
      <c r="G214" s="37">
        <v>0</v>
      </c>
    </row>
    <row r="215" spans="1:7">
      <c r="A215" s="20" t="s">
        <v>42</v>
      </c>
      <c r="B215" s="12"/>
      <c r="C215" s="25">
        <v>40439560</v>
      </c>
      <c r="D215" s="14">
        <v>0</v>
      </c>
      <c r="E215" s="33">
        <v>40439560</v>
      </c>
      <c r="F215" s="12"/>
      <c r="G215" s="37">
        <v>0</v>
      </c>
    </row>
    <row r="216" spans="1:7">
      <c r="A216" s="20" t="s">
        <v>43</v>
      </c>
      <c r="B216" s="12"/>
      <c r="C216" s="25">
        <v>40306002</v>
      </c>
      <c r="D216" s="14">
        <v>0</v>
      </c>
      <c r="E216" s="33">
        <v>40306002</v>
      </c>
      <c r="F216" s="12"/>
      <c r="G216" s="37">
        <v>0</v>
      </c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79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/>
    </row>
    <row r="221" spans="1:7">
      <c r="A221" s="20" t="s">
        <v>41</v>
      </c>
      <c r="B221" s="12"/>
      <c r="C221" s="25"/>
      <c r="D221" s="14"/>
      <c r="E221" s="33"/>
      <c r="F221" s="12"/>
      <c r="G221" s="37"/>
    </row>
    <row r="222" spans="1:7">
      <c r="A222" s="20" t="s">
        <v>42</v>
      </c>
      <c r="B222" s="12"/>
      <c r="C222" s="25"/>
      <c r="D222" s="14"/>
      <c r="E222" s="33"/>
      <c r="F222" s="12"/>
      <c r="G222" s="37"/>
    </row>
    <row r="223" spans="1:7">
      <c r="A223" s="20" t="s">
        <v>43</v>
      </c>
      <c r="B223" s="12"/>
      <c r="C223" s="25">
        <v>0</v>
      </c>
      <c r="D223" s="14">
        <v>0</v>
      </c>
      <c r="E223" s="33">
        <v>0</v>
      </c>
      <c r="F223" s="12"/>
      <c r="G223" s="37">
        <v>0</v>
      </c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80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>
        <v>28128.55</v>
      </c>
    </row>
    <row r="228" spans="1:7">
      <c r="A228" s="20" t="s">
        <v>41</v>
      </c>
      <c r="B228" s="12"/>
      <c r="C228" s="25"/>
      <c r="D228" s="14"/>
      <c r="E228" s="33"/>
      <c r="F228" s="12"/>
      <c r="G228" s="37">
        <v>25155.66</v>
      </c>
    </row>
    <row r="229" spans="1:7">
      <c r="A229" s="20" t="s">
        <v>42</v>
      </c>
      <c r="B229" s="12"/>
      <c r="C229" s="25"/>
      <c r="D229" s="14"/>
      <c r="E229" s="33"/>
      <c r="F229" s="12"/>
      <c r="G229" s="37">
        <v>25777.97</v>
      </c>
    </row>
    <row r="230" spans="1:7">
      <c r="A230" s="20" t="s">
        <v>43</v>
      </c>
      <c r="B230" s="12"/>
      <c r="C230" s="25"/>
      <c r="D230" s="14"/>
      <c r="E230" s="33"/>
      <c r="F230" s="12"/>
      <c r="G230" s="37">
        <v>24725.52</v>
      </c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19" t="s">
        <v>81</v>
      </c>
      <c r="B233" s="12"/>
      <c r="C233" s="24"/>
      <c r="D233" s="12"/>
      <c r="E233" s="32"/>
      <c r="F233" s="12"/>
      <c r="G233" s="18"/>
    </row>
    <row r="234" spans="1:7">
      <c r="A234" s="20" t="s">
        <v>40</v>
      </c>
      <c r="B234" s="12"/>
      <c r="C234" s="25"/>
      <c r="D234" s="14"/>
      <c r="E234" s="33"/>
      <c r="F234" s="12"/>
      <c r="G234" s="37"/>
    </row>
    <row r="235" spans="1:7">
      <c r="A235" s="20" t="s">
        <v>41</v>
      </c>
      <c r="B235" s="12"/>
      <c r="C235" s="25"/>
      <c r="D235" s="14"/>
      <c r="E235" s="33"/>
      <c r="F235" s="12"/>
      <c r="G235" s="37"/>
    </row>
    <row r="236" spans="1:7">
      <c r="A236" s="20" t="s">
        <v>42</v>
      </c>
      <c r="B236" s="12"/>
      <c r="C236" s="25"/>
      <c r="D236" s="14"/>
      <c r="E236" s="33"/>
      <c r="F236" s="12"/>
      <c r="G236" s="37"/>
    </row>
    <row r="237" spans="1:7">
      <c r="A237" s="20" t="s">
        <v>43</v>
      </c>
      <c r="B237" s="12"/>
      <c r="C237" s="25"/>
      <c r="D237" s="14"/>
      <c r="E237" s="33"/>
      <c r="F237" s="12"/>
      <c r="G237" s="37"/>
    </row>
    <row r="238" spans="1:7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34" t="str">
        <f>SUM(E234:E237)</f>
        <v>0</v>
      </c>
      <c r="F238" s="12"/>
      <c r="G238" s="38" t="str">
        <f>SUM(G234:G237)</f>
        <v>0</v>
      </c>
    </row>
    <row r="239" spans="1:7">
      <c r="A239" s="18"/>
      <c r="B239" s="12"/>
      <c r="C239" s="24"/>
      <c r="D239" s="12"/>
      <c r="E239" s="32"/>
      <c r="F239" s="12"/>
      <c r="G239" s="18"/>
    </row>
    <row r="240" spans="1:7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35" t="str">
        <f>E147+E154+E161+E168+E175+E182+E189+E196+E203+E210+E217+E224+E231+E238</f>
        <v>0</v>
      </c>
      <c r="F240" s="13"/>
      <c r="G240" s="39" t="str">
        <f>G147+G154+G161+G168+G175+G182+G189+G196+G203+G210+G217+G224+G231+G238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83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0</v>
      </c>
      <c r="D243" s="14">
        <v>0</v>
      </c>
      <c r="E243" s="33">
        <v>0</v>
      </c>
      <c r="F243" s="12"/>
      <c r="G243" s="37">
        <v>0</v>
      </c>
    </row>
    <row r="244" spans="1:7">
      <c r="A244" s="20" t="s">
        <v>41</v>
      </c>
      <c r="B244" s="12"/>
      <c r="C244" s="25">
        <v>0</v>
      </c>
      <c r="D244" s="14">
        <v>0</v>
      </c>
      <c r="E244" s="33">
        <v>0</v>
      </c>
      <c r="F244" s="12"/>
      <c r="G244" s="37">
        <v>0</v>
      </c>
    </row>
    <row r="245" spans="1:7">
      <c r="A245" s="20" t="s">
        <v>42</v>
      </c>
      <c r="B245" s="12"/>
      <c r="C245" s="25">
        <v>0</v>
      </c>
      <c r="D245" s="14">
        <v>0</v>
      </c>
      <c r="E245" s="33">
        <v>0</v>
      </c>
      <c r="F245" s="12"/>
      <c r="G245" s="37">
        <v>0</v>
      </c>
    </row>
    <row r="246" spans="1:7">
      <c r="A246" s="20" t="s">
        <v>43</v>
      </c>
      <c r="B246" s="12"/>
      <c r="C246" s="25">
        <v>0</v>
      </c>
      <c r="D246" s="14">
        <v>0</v>
      </c>
      <c r="E246" s="33">
        <v>0</v>
      </c>
      <c r="F246" s="12"/>
      <c r="G246" s="37">
        <v>0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84</v>
      </c>
      <c r="B249" s="12"/>
      <c r="C249" s="24"/>
      <c r="D249" s="12"/>
      <c r="E249" s="32"/>
      <c r="F249" s="12"/>
      <c r="G249" s="18"/>
    </row>
    <row r="250" spans="1:7">
      <c r="A250" s="20" t="s">
        <v>40</v>
      </c>
      <c r="B250" s="12"/>
      <c r="C250" s="25">
        <v>6247916</v>
      </c>
      <c r="D250" s="14">
        <v>0</v>
      </c>
      <c r="E250" s="33">
        <v>6247916</v>
      </c>
      <c r="F250" s="12"/>
      <c r="G250" s="37">
        <v>65968775</v>
      </c>
    </row>
    <row r="251" spans="1:7">
      <c r="A251" s="20" t="s">
        <v>41</v>
      </c>
      <c r="B251" s="12"/>
      <c r="C251" s="25">
        <v>6247916</v>
      </c>
      <c r="D251" s="14">
        <v>0</v>
      </c>
      <c r="E251" s="33">
        <v>6247916</v>
      </c>
      <c r="F251" s="12"/>
      <c r="G251" s="37">
        <v>69719296</v>
      </c>
    </row>
    <row r="252" spans="1:7">
      <c r="A252" s="20" t="s">
        <v>42</v>
      </c>
      <c r="B252" s="12"/>
      <c r="C252" s="25">
        <v>6247916</v>
      </c>
      <c r="D252" s="14">
        <v>0</v>
      </c>
      <c r="E252" s="33">
        <v>6247916</v>
      </c>
      <c r="F252" s="12"/>
      <c r="G252" s="37">
        <v>65021460</v>
      </c>
    </row>
    <row r="253" spans="1:7">
      <c r="A253" s="20" t="s">
        <v>43</v>
      </c>
      <c r="B253" s="12"/>
      <c r="C253" s="25">
        <v>6247916</v>
      </c>
      <c r="D253" s="14">
        <v>0</v>
      </c>
      <c r="E253" s="33">
        <v>6247916</v>
      </c>
      <c r="F253" s="12"/>
      <c r="G253" s="37">
        <v>67727548</v>
      </c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86</v>
      </c>
      <c r="B257" s="12"/>
      <c r="C257" s="24"/>
      <c r="D257" s="12"/>
      <c r="E257" s="32"/>
      <c r="F257" s="12"/>
      <c r="G257" s="18"/>
    </row>
    <row r="258" spans="1:7">
      <c r="A258" s="20" t="s">
        <v>87</v>
      </c>
      <c r="B258" s="12"/>
      <c r="C258" s="24"/>
      <c r="D258" s="12"/>
      <c r="E258" s="32"/>
      <c r="F258" s="12"/>
      <c r="G258" s="18"/>
    </row>
    <row r="259" spans="1:7">
      <c r="A259" s="20" t="s">
        <v>88</v>
      </c>
      <c r="B259" s="12"/>
      <c r="C259" s="24"/>
      <c r="D259" s="12"/>
      <c r="E259" s="32"/>
      <c r="F259" s="12"/>
      <c r="G259" s="18"/>
    </row>
    <row r="260" spans="1:7">
      <c r="A260" s="20" t="s">
        <v>89</v>
      </c>
      <c r="B260" s="12"/>
      <c r="C260" s="24"/>
      <c r="D260" s="12"/>
      <c r="E260" s="32"/>
      <c r="F260" s="12"/>
      <c r="G260" s="18"/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90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141023.46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155016.21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349958.45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466134.36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91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8429572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7612223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6405836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8720224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92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/>
    </row>
    <row r="279" spans="1:7">
      <c r="A279" s="20" t="s">
        <v>41</v>
      </c>
      <c r="B279" s="12"/>
      <c r="C279" s="25"/>
      <c r="D279" s="14"/>
      <c r="E279" s="33"/>
      <c r="F279" s="12"/>
      <c r="G279" s="37"/>
    </row>
    <row r="280" spans="1:7">
      <c r="A280" s="20" t="s">
        <v>42</v>
      </c>
      <c r="B280" s="12"/>
      <c r="C280" s="25"/>
      <c r="D280" s="14"/>
      <c r="E280" s="33"/>
      <c r="F280" s="12"/>
      <c r="G280" s="37"/>
    </row>
    <row r="281" spans="1:7">
      <c r="A281" s="20" t="s">
        <v>43</v>
      </c>
      <c r="B281" s="12"/>
      <c r="C281" s="25"/>
      <c r="D281" s="14"/>
      <c r="E281" s="33"/>
      <c r="F281" s="12"/>
      <c r="G281" s="37"/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19" t="s">
        <v>93</v>
      </c>
      <c r="B284" s="12"/>
      <c r="C284" s="24"/>
      <c r="D284" s="12"/>
      <c r="E284" s="32"/>
      <c r="F284" s="12"/>
      <c r="G284" s="18"/>
    </row>
    <row r="285" spans="1:7">
      <c r="A285" s="20" t="s">
        <v>40</v>
      </c>
      <c r="B285" s="12"/>
      <c r="C285" s="25">
        <v>0</v>
      </c>
      <c r="D285" s="14"/>
      <c r="E285" s="33">
        <v>0</v>
      </c>
      <c r="F285" s="12"/>
      <c r="G285" s="37">
        <v>79107455</v>
      </c>
    </row>
    <row r="286" spans="1:7">
      <c r="A286" s="20" t="s">
        <v>41</v>
      </c>
      <c r="B286" s="12"/>
      <c r="C286" s="25">
        <v>0</v>
      </c>
      <c r="D286" s="14"/>
      <c r="E286" s="33">
        <v>0</v>
      </c>
      <c r="F286" s="12"/>
      <c r="G286" s="37">
        <v>79107455</v>
      </c>
    </row>
    <row r="287" spans="1:7">
      <c r="A287" s="20" t="s">
        <v>42</v>
      </c>
      <c r="B287" s="12"/>
      <c r="C287" s="25"/>
      <c r="D287" s="14"/>
      <c r="E287" s="33"/>
      <c r="F287" s="12"/>
      <c r="G287" s="37">
        <v>79107456</v>
      </c>
    </row>
    <row r="288" spans="1:7">
      <c r="A288" s="20" t="s">
        <v>43</v>
      </c>
      <c r="B288" s="12"/>
      <c r="C288" s="25">
        <v>0</v>
      </c>
      <c r="D288" s="14">
        <v>0</v>
      </c>
      <c r="E288" s="33">
        <v>0</v>
      </c>
      <c r="F288" s="12"/>
      <c r="G288" s="37">
        <v>79729694</v>
      </c>
    </row>
    <row r="289" spans="1:7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34" t="str">
        <f>SUM(E285:E288)</f>
        <v>0</v>
      </c>
      <c r="F289" s="12"/>
      <c r="G289" s="38" t="str">
        <f>SUM(G285:G288)</f>
        <v>0</v>
      </c>
    </row>
    <row r="290" spans="1:7">
      <c r="A290" s="18"/>
      <c r="B290" s="12"/>
      <c r="C290" s="24"/>
      <c r="D290" s="12"/>
      <c r="E290" s="32"/>
      <c r="F290" s="12"/>
      <c r="G290" s="18"/>
    </row>
    <row r="291" spans="1:7">
      <c r="A291" s="19" t="s">
        <v>94</v>
      </c>
      <c r="B291" s="12"/>
      <c r="C291" s="24"/>
      <c r="D291" s="12"/>
      <c r="E291" s="32"/>
      <c r="F291" s="12"/>
      <c r="G291" s="18"/>
    </row>
    <row r="292" spans="1:7">
      <c r="A292" s="20" t="s">
        <v>54</v>
      </c>
      <c r="B292" s="12"/>
      <c r="C292" s="24"/>
      <c r="D292" s="12"/>
      <c r="E292" s="32"/>
      <c r="F292" s="12"/>
      <c r="G292" s="18"/>
    </row>
    <row r="293" spans="1:7">
      <c r="A293" s="20" t="s">
        <v>55</v>
      </c>
      <c r="B293" s="12"/>
      <c r="C293" s="24"/>
      <c r="D293" s="12"/>
      <c r="E293" s="32"/>
      <c r="F293" s="12"/>
      <c r="G293" s="18"/>
    </row>
    <row r="294" spans="1:7">
      <c r="A294" s="20" t="s">
        <v>88</v>
      </c>
      <c r="B294" s="12"/>
      <c r="C294" s="24"/>
      <c r="D294" s="12"/>
      <c r="E294" s="32"/>
      <c r="F294" s="12"/>
      <c r="G294" s="18"/>
    </row>
    <row r="295" spans="1:7">
      <c r="A295" s="20" t="s">
        <v>89</v>
      </c>
      <c r="B295" s="12"/>
      <c r="C295" s="24"/>
      <c r="D295" s="12"/>
      <c r="E295" s="32"/>
      <c r="F295" s="12"/>
      <c r="G295" s="18"/>
    </row>
    <row r="296" spans="1:7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34" t="str">
        <f>SUM(E292:E295)</f>
        <v>0</v>
      </c>
      <c r="F296" s="12"/>
      <c r="G296" s="38" t="str">
        <f>SUM(G292:G295)</f>
        <v>0</v>
      </c>
    </row>
    <row r="297" spans="1:7">
      <c r="A297" s="18"/>
      <c r="B297" s="12"/>
      <c r="C297" s="24"/>
      <c r="D297" s="12"/>
      <c r="E297" s="32"/>
      <c r="F297" s="12"/>
      <c r="G297" s="18"/>
    </row>
    <row r="298" spans="1:7">
      <c r="A298" s="19" t="s">
        <v>95</v>
      </c>
      <c r="B298" s="12"/>
      <c r="C298" s="24"/>
      <c r="D298" s="12"/>
      <c r="E298" s="32"/>
      <c r="F298" s="12"/>
      <c r="G298" s="18"/>
    </row>
    <row r="299" spans="1:7">
      <c r="A299" s="20" t="s">
        <v>54</v>
      </c>
      <c r="B299" s="12"/>
      <c r="C299" s="24"/>
      <c r="D299" s="12"/>
      <c r="E299" s="32"/>
      <c r="F299" s="12"/>
      <c r="G299" s="18"/>
    </row>
    <row r="300" spans="1:7">
      <c r="A300" s="20" t="s">
        <v>55</v>
      </c>
      <c r="B300" s="12"/>
      <c r="C300" s="24"/>
      <c r="D300" s="12"/>
      <c r="E300" s="32"/>
      <c r="F300" s="12"/>
      <c r="G300" s="18"/>
    </row>
    <row r="301" spans="1:7">
      <c r="A301" s="20" t="s">
        <v>88</v>
      </c>
      <c r="B301" s="12"/>
      <c r="C301" s="24"/>
      <c r="D301" s="12"/>
      <c r="E301" s="32"/>
      <c r="F301" s="12"/>
      <c r="G301" s="18"/>
    </row>
    <row r="302" spans="1:7">
      <c r="A302" s="20" t="s">
        <v>89</v>
      </c>
      <c r="B302" s="12"/>
      <c r="C302" s="24"/>
      <c r="D302" s="12"/>
      <c r="E302" s="32"/>
      <c r="F302" s="12"/>
      <c r="G302" s="18"/>
    </row>
    <row r="303" spans="1:7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34" t="str">
        <f>SUM(E299:E302)</f>
        <v>0</v>
      </c>
      <c r="F303" s="12"/>
      <c r="G303" s="38" t="str">
        <f>SUM(G299:G302)</f>
        <v>0</v>
      </c>
    </row>
    <row r="304" spans="1:7">
      <c r="A304" s="18"/>
      <c r="B304" s="12"/>
      <c r="C304" s="24"/>
      <c r="D304" s="12"/>
      <c r="E304" s="32"/>
      <c r="F304" s="12"/>
      <c r="G304" s="18"/>
    </row>
    <row r="305" spans="1:7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35" t="str">
        <f>E247+E254+E261+E268+E275+E282+E289+E296+E303</f>
        <v>0</v>
      </c>
      <c r="F305" s="13"/>
      <c r="G305" s="39" t="str">
        <f>G247+G254+G261+G268+G275+G282+G289+G296+G303</f>
        <v>0</v>
      </c>
    </row>
    <row r="306" spans="1:7">
      <c r="A306" s="18"/>
      <c r="B306" s="12"/>
      <c r="C306" s="24"/>
      <c r="D306" s="12"/>
      <c r="E306" s="32"/>
      <c r="F306" s="12"/>
      <c r="G306" s="18"/>
    </row>
    <row r="307" spans="1:7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6" t="str">
        <f>E140+E240+E305</f>
        <v>0</v>
      </c>
      <c r="F307" s="13"/>
      <c r="G307" s="40" t="str">
        <f>G140+G240+G305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200</v>
      </c>
    </row>
    <row r="3" spans="1:16">
      <c r="A3" s="7" t="s">
        <v>20</v>
      </c>
    </row>
    <row r="4" spans="1:16">
      <c r="A4" s="8"/>
      <c r="C4" s="11" t="s">
        <v>159</v>
      </c>
      <c r="D4" s="9"/>
      <c r="E4" s="9"/>
      <c r="F4" s="9"/>
      <c r="G4" s="9"/>
      <c r="H4" s="10"/>
      <c r="J4" s="11" t="s">
        <v>201</v>
      </c>
      <c r="K4" s="9"/>
      <c r="L4" s="10"/>
      <c r="N4" s="11" t="s">
        <v>202</v>
      </c>
      <c r="O4" s="9"/>
      <c r="P4" s="10"/>
    </row>
    <row r="5" spans="1:16" customHeight="1" ht="24">
      <c r="A5" s="17" t="s">
        <v>23</v>
      </c>
      <c r="B5" s="12"/>
      <c r="C5" s="23" t="s">
        <v>203</v>
      </c>
      <c r="D5" s="29" t="s">
        <v>204</v>
      </c>
      <c r="E5" s="29" t="s">
        <v>205</v>
      </c>
      <c r="F5" s="29" t="s">
        <v>206</v>
      </c>
      <c r="G5" s="29" t="s">
        <v>207</v>
      </c>
      <c r="H5" s="31" t="s">
        <v>208</v>
      </c>
      <c r="I5" s="12"/>
      <c r="J5" s="23" t="s">
        <v>209</v>
      </c>
      <c r="K5" s="29" t="s">
        <v>210</v>
      </c>
      <c r="L5" s="31" t="s">
        <v>211</v>
      </c>
      <c r="M5" s="12"/>
      <c r="N5" s="23" t="s">
        <v>161</v>
      </c>
      <c r="O5" s="29" t="s">
        <v>162</v>
      </c>
      <c r="P5" s="31" t="s">
        <v>212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7468611.9</v>
      </c>
      <c r="D8" s="14">
        <v>8117975.89</v>
      </c>
      <c r="E8" s="14"/>
      <c r="F8" s="14">
        <v>14345198.6</v>
      </c>
      <c r="G8" s="14"/>
      <c r="H8" s="33">
        <v>29931786.39</v>
      </c>
      <c r="I8" s="12"/>
      <c r="J8" s="25"/>
      <c r="K8" s="14"/>
      <c r="L8" s="33"/>
      <c r="M8" s="12"/>
      <c r="N8" s="25">
        <v>29931786.39</v>
      </c>
      <c r="O8" s="14">
        <v>138541185.63</v>
      </c>
      <c r="P8" s="33">
        <v>168472972.02</v>
      </c>
    </row>
    <row r="9" spans="1:16">
      <c r="A9" s="20" t="s">
        <v>41</v>
      </c>
      <c r="B9" s="12"/>
      <c r="C9" s="25">
        <v>7106173.72</v>
      </c>
      <c r="D9" s="14">
        <v>7480408.74</v>
      </c>
      <c r="E9" s="14"/>
      <c r="F9" s="14">
        <v>8417394.76</v>
      </c>
      <c r="G9" s="14"/>
      <c r="H9" s="33">
        <v>23003977.22</v>
      </c>
      <c r="I9" s="12"/>
      <c r="J9" s="25"/>
      <c r="K9" s="14"/>
      <c r="L9" s="33"/>
      <c r="M9" s="12"/>
      <c r="N9" s="25">
        <v>23003977.22</v>
      </c>
      <c r="O9" s="14">
        <v>147423077.68</v>
      </c>
      <c r="P9" s="33">
        <v>170427054.9</v>
      </c>
    </row>
    <row r="10" spans="1:16">
      <c r="A10" s="20" t="s">
        <v>42</v>
      </c>
      <c r="B10" s="12"/>
      <c r="C10" s="25">
        <v>8372087.31</v>
      </c>
      <c r="D10" s="14">
        <v>8916102.92</v>
      </c>
      <c r="E10" s="14"/>
      <c r="F10" s="14">
        <v>-277909.71</v>
      </c>
      <c r="G10" s="14"/>
      <c r="H10" s="33">
        <v>17010280.52</v>
      </c>
      <c r="I10" s="12"/>
      <c r="J10" s="25"/>
      <c r="K10" s="14"/>
      <c r="L10" s="33"/>
      <c r="M10" s="12"/>
      <c r="N10" s="25">
        <v>17010280.52</v>
      </c>
      <c r="O10" s="14">
        <v>152872558.44</v>
      </c>
      <c r="P10" s="33">
        <v>169882838.96</v>
      </c>
    </row>
    <row r="11" spans="1:16">
      <c r="A11" s="20" t="s">
        <v>43</v>
      </c>
      <c r="B11" s="12"/>
      <c r="C11" s="25">
        <v>7818059.01</v>
      </c>
      <c r="D11" s="14">
        <v>6939609.85</v>
      </c>
      <c r="E11" s="14"/>
      <c r="F11" s="14">
        <v>-7483023.39</v>
      </c>
      <c r="G11" s="14"/>
      <c r="H11" s="33">
        <v>7274645.47</v>
      </c>
      <c r="I11" s="12"/>
      <c r="J11" s="25"/>
      <c r="K11" s="14"/>
      <c r="L11" s="33"/>
      <c r="M11" s="12"/>
      <c r="N11" s="25">
        <v>7274645.47</v>
      </c>
      <c r="O11" s="14">
        <v>158998271.5</v>
      </c>
      <c r="P11" s="33">
        <v>166272916.97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8832760.59</v>
      </c>
      <c r="D15" s="14">
        <v>9171390.14</v>
      </c>
      <c r="E15" s="14"/>
      <c r="F15" s="14">
        <v>-143231041.29</v>
      </c>
      <c r="G15" s="14"/>
      <c r="H15" s="33">
        <v>-125226890.56</v>
      </c>
      <c r="I15" s="12"/>
      <c r="J15" s="25"/>
      <c r="K15" s="14"/>
      <c r="L15" s="33"/>
      <c r="M15" s="12"/>
      <c r="N15" s="25">
        <v>-125226890.56</v>
      </c>
      <c r="O15" s="14">
        <v>274995413.22</v>
      </c>
      <c r="P15" s="33">
        <v>149768522.66</v>
      </c>
    </row>
    <row r="16" spans="1:16">
      <c r="A16" s="20" t="s">
        <v>41</v>
      </c>
      <c r="B16" s="12"/>
      <c r="C16" s="25">
        <v>6293461.16</v>
      </c>
      <c r="D16" s="14">
        <v>8791173.16</v>
      </c>
      <c r="E16" s="14"/>
      <c r="F16" s="14">
        <v>-142478369.03</v>
      </c>
      <c r="G16" s="14"/>
      <c r="H16" s="33">
        <v>-127393734.71</v>
      </c>
      <c r="I16" s="12"/>
      <c r="J16" s="25"/>
      <c r="K16" s="14"/>
      <c r="L16" s="33"/>
      <c r="M16" s="12"/>
      <c r="N16" s="25">
        <v>-127393734.71</v>
      </c>
      <c r="O16" s="14">
        <v>284373305.12</v>
      </c>
      <c r="P16" s="33">
        <v>156979570.41</v>
      </c>
    </row>
    <row r="17" spans="1:16">
      <c r="A17" s="20" t="s">
        <v>42</v>
      </c>
      <c r="B17" s="12"/>
      <c r="C17" s="25">
        <v>6691334.01</v>
      </c>
      <c r="D17" s="14">
        <v>10482649.36</v>
      </c>
      <c r="E17" s="14"/>
      <c r="F17" s="14">
        <v>-150624520.01</v>
      </c>
      <c r="G17" s="14"/>
      <c r="H17" s="33">
        <v>-133450536.64</v>
      </c>
      <c r="I17" s="12"/>
      <c r="J17" s="25"/>
      <c r="K17" s="14"/>
      <c r="L17" s="33"/>
      <c r="M17" s="12"/>
      <c r="N17" s="25">
        <v>-133450536.64</v>
      </c>
      <c r="O17" s="14">
        <v>284311832.3</v>
      </c>
      <c r="P17" s="33">
        <v>150861295.66</v>
      </c>
    </row>
    <row r="18" spans="1:16">
      <c r="A18" s="20" t="s">
        <v>43</v>
      </c>
      <c r="B18" s="12"/>
      <c r="C18" s="25">
        <v>7193795.18</v>
      </c>
      <c r="D18" s="14">
        <v>8323203.72</v>
      </c>
      <c r="E18" s="14"/>
      <c r="F18" s="14">
        <v>-153471208.08</v>
      </c>
      <c r="G18" s="14"/>
      <c r="H18" s="33">
        <v>-137954209.18</v>
      </c>
      <c r="I18" s="12"/>
      <c r="J18" s="25"/>
      <c r="K18" s="14"/>
      <c r="L18" s="33"/>
      <c r="M18" s="12"/>
      <c r="N18" s="25">
        <v>-137954209.18</v>
      </c>
      <c r="O18" s="14">
        <v>284487137.62</v>
      </c>
      <c r="P18" s="33">
        <v>146532928.44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154810</v>
      </c>
      <c r="D22" s="14">
        <v>705185</v>
      </c>
      <c r="E22" s="14"/>
      <c r="F22" s="14">
        <v>4482996</v>
      </c>
      <c r="G22" s="14">
        <v>48655</v>
      </c>
      <c r="H22" s="33">
        <v>5391646</v>
      </c>
      <c r="I22" s="12"/>
      <c r="J22" s="25"/>
      <c r="K22" s="14"/>
      <c r="L22" s="33"/>
      <c r="M22" s="12"/>
      <c r="N22" s="25">
        <v>5391646</v>
      </c>
      <c r="O22" s="14">
        <v>-756062</v>
      </c>
      <c r="P22" s="33">
        <v>4635584</v>
      </c>
    </row>
    <row r="23" spans="1:16">
      <c r="A23" s="20" t="s">
        <v>41</v>
      </c>
      <c r="B23" s="12"/>
      <c r="C23" s="25">
        <v>64813</v>
      </c>
      <c r="D23" s="14">
        <v>714078</v>
      </c>
      <c r="E23" s="14"/>
      <c r="F23" s="14">
        <v>3769730</v>
      </c>
      <c r="G23" s="14">
        <v>274406</v>
      </c>
      <c r="H23" s="33">
        <v>4823027</v>
      </c>
      <c r="I23" s="12"/>
      <c r="J23" s="25"/>
      <c r="K23" s="14"/>
      <c r="L23" s="33"/>
      <c r="M23" s="12"/>
      <c r="N23" s="25">
        <v>4823027</v>
      </c>
      <c r="O23" s="14">
        <v>20232</v>
      </c>
      <c r="P23" s="33">
        <v>4843259</v>
      </c>
    </row>
    <row r="24" spans="1:16">
      <c r="A24" s="20" t="s">
        <v>42</v>
      </c>
      <c r="B24" s="12"/>
      <c r="C24" s="25">
        <v>17890</v>
      </c>
      <c r="D24" s="14">
        <v>540379</v>
      </c>
      <c r="E24" s="14"/>
      <c r="F24" s="14">
        <v>3079730</v>
      </c>
      <c r="G24" s="14">
        <v>311041</v>
      </c>
      <c r="H24" s="33">
        <v>3949040</v>
      </c>
      <c r="I24" s="12"/>
      <c r="J24" s="25"/>
      <c r="K24" s="14"/>
      <c r="L24" s="33"/>
      <c r="M24" s="12"/>
      <c r="N24" s="25">
        <v>3949040</v>
      </c>
      <c r="O24" s="14">
        <v>1378576</v>
      </c>
      <c r="P24" s="33">
        <v>5327616</v>
      </c>
    </row>
    <row r="25" spans="1:16">
      <c r="A25" s="20" t="s">
        <v>43</v>
      </c>
      <c r="B25" s="12"/>
      <c r="C25" s="25">
        <v>61965</v>
      </c>
      <c r="D25" s="14">
        <v>1390529</v>
      </c>
      <c r="E25" s="14"/>
      <c r="F25" s="14"/>
      <c r="G25" s="14">
        <v>519980</v>
      </c>
      <c r="H25" s="33">
        <v>1972474</v>
      </c>
      <c r="I25" s="12"/>
      <c r="J25" s="25"/>
      <c r="K25" s="14"/>
      <c r="L25" s="33"/>
      <c r="M25" s="12"/>
      <c r="N25" s="25">
        <v>1972474</v>
      </c>
      <c r="O25" s="14">
        <v>2855495</v>
      </c>
      <c r="P25" s="33">
        <v>4827969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160645</v>
      </c>
      <c r="D29" s="14">
        <v>724120</v>
      </c>
      <c r="E29" s="14"/>
      <c r="F29" s="14">
        <v>6758385</v>
      </c>
      <c r="G29" s="14">
        <v>-2093</v>
      </c>
      <c r="H29" s="33">
        <v>7641057</v>
      </c>
      <c r="I29" s="12"/>
      <c r="J29" s="25"/>
      <c r="K29" s="14"/>
      <c r="L29" s="33"/>
      <c r="M29" s="12"/>
      <c r="N29" s="25">
        <v>7641057</v>
      </c>
      <c r="O29" s="14">
        <v>-850407</v>
      </c>
      <c r="P29" s="33">
        <v>6790650</v>
      </c>
    </row>
    <row r="30" spans="1:16">
      <c r="A30" s="20" t="s">
        <v>41</v>
      </c>
      <c r="B30" s="12"/>
      <c r="C30" s="25">
        <v>122884</v>
      </c>
      <c r="D30" s="14">
        <v>687434</v>
      </c>
      <c r="E30" s="14"/>
      <c r="F30" s="14">
        <v>6189084</v>
      </c>
      <c r="G30" s="14">
        <v>250568</v>
      </c>
      <c r="H30" s="33">
        <v>7249970</v>
      </c>
      <c r="I30" s="12"/>
      <c r="J30" s="25"/>
      <c r="K30" s="14"/>
      <c r="L30" s="33"/>
      <c r="M30" s="12"/>
      <c r="N30" s="25">
        <v>7249970</v>
      </c>
      <c r="O30" s="14">
        <v>-220450</v>
      </c>
      <c r="P30" s="33">
        <v>7029520</v>
      </c>
    </row>
    <row r="31" spans="1:16">
      <c r="A31" s="20" t="s">
        <v>42</v>
      </c>
      <c r="B31" s="12"/>
      <c r="C31" s="25">
        <v>0</v>
      </c>
      <c r="D31" s="14">
        <v>639012</v>
      </c>
      <c r="E31" s="14"/>
      <c r="F31" s="14">
        <v>5490699</v>
      </c>
      <c r="G31" s="14">
        <v>296905</v>
      </c>
      <c r="H31" s="33">
        <v>6426616</v>
      </c>
      <c r="I31" s="12"/>
      <c r="J31" s="25"/>
      <c r="K31" s="14"/>
      <c r="L31" s="33"/>
      <c r="M31" s="12"/>
      <c r="N31" s="25">
        <v>6426616</v>
      </c>
      <c r="O31" s="14">
        <v>1459915</v>
      </c>
      <c r="P31" s="33">
        <v>7886531</v>
      </c>
    </row>
    <row r="32" spans="1:16">
      <c r="A32" s="20" t="s">
        <v>43</v>
      </c>
      <c r="B32" s="12"/>
      <c r="C32" s="25">
        <v>153230</v>
      </c>
      <c r="D32" s="14">
        <v>1445209</v>
      </c>
      <c r="E32" s="14"/>
      <c r="F32" s="14">
        <v>961726</v>
      </c>
      <c r="G32" s="14">
        <v>737410</v>
      </c>
      <c r="H32" s="33">
        <v>3297575</v>
      </c>
      <c r="I32" s="12"/>
      <c r="J32" s="25"/>
      <c r="K32" s="14"/>
      <c r="L32" s="33"/>
      <c r="M32" s="12"/>
      <c r="N32" s="25">
        <v>3297575</v>
      </c>
      <c r="O32" s="14">
        <v>3117368</v>
      </c>
      <c r="P32" s="33">
        <v>6414943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114875</v>
      </c>
      <c r="D36" s="14">
        <v>583008</v>
      </c>
      <c r="E36" s="14"/>
      <c r="F36" s="14">
        <v>5406039</v>
      </c>
      <c r="G36" s="14">
        <v>-97194</v>
      </c>
      <c r="H36" s="33">
        <v>6006728</v>
      </c>
      <c r="I36" s="12"/>
      <c r="J36" s="25"/>
      <c r="K36" s="14"/>
      <c r="L36" s="33"/>
      <c r="M36" s="12"/>
      <c r="N36" s="25">
        <v>6006728</v>
      </c>
      <c r="O36" s="14">
        <v>-2405854</v>
      </c>
      <c r="P36" s="33">
        <v>3600874</v>
      </c>
    </row>
    <row r="37" spans="1:16">
      <c r="A37" s="20" t="s">
        <v>41</v>
      </c>
      <c r="B37" s="12"/>
      <c r="C37" s="25">
        <v>79736</v>
      </c>
      <c r="D37" s="14">
        <v>518165</v>
      </c>
      <c r="E37" s="14"/>
      <c r="F37" s="14">
        <v>6489253</v>
      </c>
      <c r="G37" s="14">
        <v>174015</v>
      </c>
      <c r="H37" s="33">
        <v>7261169</v>
      </c>
      <c r="I37" s="12"/>
      <c r="J37" s="25"/>
      <c r="K37" s="14"/>
      <c r="L37" s="33"/>
      <c r="M37" s="12"/>
      <c r="N37" s="25">
        <v>7261169</v>
      </c>
      <c r="O37" s="14">
        <v>-3096840</v>
      </c>
      <c r="P37" s="33">
        <v>4164329</v>
      </c>
    </row>
    <row r="38" spans="1:16">
      <c r="A38" s="20" t="s">
        <v>42</v>
      </c>
      <c r="B38" s="12"/>
      <c r="C38" s="25">
        <v>0</v>
      </c>
      <c r="D38" s="14">
        <v>499729</v>
      </c>
      <c r="E38" s="14"/>
      <c r="F38" s="14">
        <v>7271999</v>
      </c>
      <c r="G38" s="14">
        <v>238165</v>
      </c>
      <c r="H38" s="33">
        <v>8009893</v>
      </c>
      <c r="I38" s="12"/>
      <c r="J38" s="25"/>
      <c r="K38" s="14"/>
      <c r="L38" s="33"/>
      <c r="M38" s="12"/>
      <c r="N38" s="25">
        <v>8009893</v>
      </c>
      <c r="O38" s="14">
        <v>-3844400</v>
      </c>
      <c r="P38" s="33">
        <v>4165493</v>
      </c>
    </row>
    <row r="39" spans="1:16">
      <c r="A39" s="20" t="s">
        <v>43</v>
      </c>
      <c r="B39" s="12"/>
      <c r="C39" s="25">
        <v>26241</v>
      </c>
      <c r="D39" s="14">
        <v>1173931</v>
      </c>
      <c r="E39" s="14"/>
      <c r="F39" s="14">
        <v>6461941</v>
      </c>
      <c r="G39" s="14">
        <v>305785</v>
      </c>
      <c r="H39" s="33">
        <v>7967898</v>
      </c>
      <c r="I39" s="12"/>
      <c r="J39" s="25"/>
      <c r="K39" s="14"/>
      <c r="L39" s="33"/>
      <c r="M39" s="12"/>
      <c r="N39" s="25">
        <v>7967898</v>
      </c>
      <c r="O39" s="14">
        <v>-3642973</v>
      </c>
      <c r="P39" s="33">
        <v>4324925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65802</v>
      </c>
      <c r="D43" s="14">
        <v>567789</v>
      </c>
      <c r="E43" s="14"/>
      <c r="F43" s="14">
        <v>6736979</v>
      </c>
      <c r="G43" s="14">
        <v>-13509</v>
      </c>
      <c r="H43" s="33">
        <v>7357061</v>
      </c>
      <c r="I43" s="12"/>
      <c r="J43" s="25"/>
      <c r="K43" s="14"/>
      <c r="L43" s="33"/>
      <c r="M43" s="12"/>
      <c r="N43" s="25">
        <v>7357061</v>
      </c>
      <c r="O43" s="14">
        <v>-3329383</v>
      </c>
      <c r="P43" s="33">
        <v>4027678</v>
      </c>
    </row>
    <row r="44" spans="1:16">
      <c r="A44" s="20" t="s">
        <v>41</v>
      </c>
      <c r="B44" s="12"/>
      <c r="C44" s="25">
        <v>65055</v>
      </c>
      <c r="D44" s="14">
        <v>541157</v>
      </c>
      <c r="E44" s="14"/>
      <c r="F44" s="14">
        <v>7316412</v>
      </c>
      <c r="G44" s="14">
        <v>215859</v>
      </c>
      <c r="H44" s="33">
        <v>8138483</v>
      </c>
      <c r="I44" s="12"/>
      <c r="J44" s="25"/>
      <c r="K44" s="14"/>
      <c r="L44" s="33"/>
      <c r="M44" s="12"/>
      <c r="N44" s="25">
        <v>8138483</v>
      </c>
      <c r="O44" s="14">
        <v>-3903878</v>
      </c>
      <c r="P44" s="33">
        <v>4234605</v>
      </c>
    </row>
    <row r="45" spans="1:16">
      <c r="A45" s="20" t="s">
        <v>42</v>
      </c>
      <c r="B45" s="12"/>
      <c r="C45" s="25">
        <v>0</v>
      </c>
      <c r="D45" s="14">
        <v>471730</v>
      </c>
      <c r="E45" s="14"/>
      <c r="F45" s="14">
        <v>7271426</v>
      </c>
      <c r="G45" s="14">
        <v>267470</v>
      </c>
      <c r="H45" s="33">
        <v>8010626</v>
      </c>
      <c r="I45" s="12"/>
      <c r="J45" s="25"/>
      <c r="K45" s="14"/>
      <c r="L45" s="33"/>
      <c r="M45" s="12"/>
      <c r="N45" s="25">
        <v>8010626</v>
      </c>
      <c r="O45" s="14">
        <v>-4201781</v>
      </c>
      <c r="P45" s="33">
        <v>3808845</v>
      </c>
    </row>
    <row r="46" spans="1:16">
      <c r="A46" s="20" t="s">
        <v>43</v>
      </c>
      <c r="B46" s="12"/>
      <c r="C46" s="25">
        <v>28022</v>
      </c>
      <c r="D46" s="14">
        <v>1104444</v>
      </c>
      <c r="E46" s="14"/>
      <c r="F46" s="14">
        <v>4775084</v>
      </c>
      <c r="G46" s="14">
        <v>792899</v>
      </c>
      <c r="H46" s="33">
        <v>6700449</v>
      </c>
      <c r="I46" s="12"/>
      <c r="J46" s="25"/>
      <c r="K46" s="14"/>
      <c r="L46" s="33"/>
      <c r="M46" s="12"/>
      <c r="N46" s="25">
        <v>6700449</v>
      </c>
      <c r="O46" s="14">
        <v>-4065827</v>
      </c>
      <c r="P46" s="33">
        <v>2634622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4327883.71</v>
      </c>
      <c r="D50" s="14">
        <v>4315704.93</v>
      </c>
      <c r="E50" s="14"/>
      <c r="F50" s="14">
        <v>193640561.23</v>
      </c>
      <c r="G50" s="14"/>
      <c r="H50" s="33">
        <v>202284149.87</v>
      </c>
      <c r="I50" s="12"/>
      <c r="J50" s="25"/>
      <c r="K50" s="14"/>
      <c r="L50" s="33"/>
      <c r="M50" s="12"/>
      <c r="N50" s="25">
        <v>202284149.87</v>
      </c>
      <c r="O50" s="14">
        <v>-3756494.77</v>
      </c>
      <c r="P50" s="33">
        <v>198527655.1</v>
      </c>
    </row>
    <row r="51" spans="1:16">
      <c r="A51" s="20" t="s">
        <v>41</v>
      </c>
      <c r="B51" s="12"/>
      <c r="C51" s="25">
        <v>4093511.08</v>
      </c>
      <c r="D51" s="14">
        <v>3630161.92</v>
      </c>
      <c r="E51" s="14"/>
      <c r="F51" s="14">
        <v>195199266.11</v>
      </c>
      <c r="G51" s="14"/>
      <c r="H51" s="33">
        <v>202922939.11</v>
      </c>
      <c r="I51" s="12"/>
      <c r="J51" s="25"/>
      <c r="K51" s="14"/>
      <c r="L51" s="33"/>
      <c r="M51" s="12"/>
      <c r="N51" s="25">
        <v>202922939.11</v>
      </c>
      <c r="O51" s="14">
        <v>81415.21</v>
      </c>
      <c r="P51" s="33">
        <v>203004354.32</v>
      </c>
    </row>
    <row r="52" spans="1:16">
      <c r="A52" s="20" t="s">
        <v>42</v>
      </c>
      <c r="B52" s="12"/>
      <c r="C52" s="25">
        <v>4856496.55</v>
      </c>
      <c r="D52" s="14">
        <v>4714195.71</v>
      </c>
      <c r="E52" s="14"/>
      <c r="F52" s="14">
        <v>196453103</v>
      </c>
      <c r="G52" s="14"/>
      <c r="H52" s="33">
        <v>206023795.26</v>
      </c>
      <c r="I52" s="12"/>
      <c r="J52" s="25"/>
      <c r="K52" s="14"/>
      <c r="L52" s="33"/>
      <c r="M52" s="12"/>
      <c r="N52" s="25">
        <v>206023795.26</v>
      </c>
      <c r="O52" s="14">
        <v>-1623335</v>
      </c>
      <c r="P52" s="33">
        <v>204400460.26</v>
      </c>
    </row>
    <row r="53" spans="1:16">
      <c r="A53" s="20" t="s">
        <v>43</v>
      </c>
      <c r="B53" s="12"/>
      <c r="C53" s="25">
        <v>4950345.94</v>
      </c>
      <c r="D53" s="14">
        <v>4267995.83</v>
      </c>
      <c r="E53" s="14"/>
      <c r="F53" s="14">
        <v>193179249.08</v>
      </c>
      <c r="G53" s="14"/>
      <c r="H53" s="33">
        <v>202397590.85</v>
      </c>
      <c r="I53" s="12"/>
      <c r="J53" s="25"/>
      <c r="K53" s="14"/>
      <c r="L53" s="33"/>
      <c r="M53" s="12"/>
      <c r="N53" s="25">
        <v>202397590.85</v>
      </c>
      <c r="O53" s="14">
        <v>1956399.95</v>
      </c>
      <c r="P53" s="33">
        <v>204353990.8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17739965</v>
      </c>
      <c r="D57" s="14">
        <v>11250817</v>
      </c>
      <c r="E57" s="14">
        <v>1597162</v>
      </c>
      <c r="F57" s="14">
        <v>0</v>
      </c>
      <c r="G57" s="14">
        <v>230516</v>
      </c>
      <c r="H57" s="33">
        <v>30818460</v>
      </c>
      <c r="I57" s="12"/>
      <c r="J57" s="25">
        <v>204026907</v>
      </c>
      <c r="K57" s="14">
        <v>298439</v>
      </c>
      <c r="L57" s="33">
        <v>204325346</v>
      </c>
      <c r="M57" s="12"/>
      <c r="N57" s="25">
        <v>235143806</v>
      </c>
      <c r="O57" s="14">
        <v>50135878</v>
      </c>
      <c r="P57" s="33">
        <v>285279684</v>
      </c>
    </row>
    <row r="58" spans="1:16">
      <c r="A58" s="20" t="s">
        <v>41</v>
      </c>
      <c r="B58" s="12"/>
      <c r="C58" s="25">
        <v>15683998</v>
      </c>
      <c r="D58" s="14">
        <v>14227033</v>
      </c>
      <c r="E58" s="14">
        <v>1971287</v>
      </c>
      <c r="F58" s="14"/>
      <c r="G58" s="14">
        <v>211163</v>
      </c>
      <c r="H58" s="33">
        <v>32093481</v>
      </c>
      <c r="I58" s="12"/>
      <c r="J58" s="25">
        <v>216692695</v>
      </c>
      <c r="K58" s="14">
        <v>344873</v>
      </c>
      <c r="L58" s="33">
        <v>217037568</v>
      </c>
      <c r="M58" s="12"/>
      <c r="N58" s="25">
        <v>249131049</v>
      </c>
      <c r="O58" s="14">
        <v>52325207</v>
      </c>
      <c r="P58" s="33">
        <v>301456256</v>
      </c>
    </row>
    <row r="59" spans="1:16">
      <c r="A59" s="20" t="s">
        <v>42</v>
      </c>
      <c r="B59" s="12"/>
      <c r="C59" s="25">
        <v>13284176</v>
      </c>
      <c r="D59" s="14">
        <v>13807683</v>
      </c>
      <c r="E59" s="14">
        <v>2310248</v>
      </c>
      <c r="F59" s="14">
        <v>0</v>
      </c>
      <c r="G59" s="14">
        <v>205552</v>
      </c>
      <c r="H59" s="33">
        <v>29607659</v>
      </c>
      <c r="I59" s="12"/>
      <c r="J59" s="25">
        <v>229633707</v>
      </c>
      <c r="K59" s="14">
        <v>454060</v>
      </c>
      <c r="L59" s="33">
        <v>230087767</v>
      </c>
      <c r="M59" s="12"/>
      <c r="N59" s="25">
        <v>259695426</v>
      </c>
      <c r="O59" s="14">
        <v>55268675</v>
      </c>
      <c r="P59" s="33">
        <v>314964101</v>
      </c>
    </row>
    <row r="60" spans="1:16">
      <c r="A60" s="20" t="s">
        <v>43</v>
      </c>
      <c r="B60" s="12"/>
      <c r="C60" s="25">
        <v>14576319</v>
      </c>
      <c r="D60" s="14">
        <v>19380790</v>
      </c>
      <c r="E60" s="14">
        <v>2792305</v>
      </c>
      <c r="F60" s="14">
        <v>0</v>
      </c>
      <c r="G60" s="14">
        <v>255248</v>
      </c>
      <c r="H60" s="33">
        <v>37004662</v>
      </c>
      <c r="I60" s="12"/>
      <c r="J60" s="25">
        <v>225666964</v>
      </c>
      <c r="K60" s="14">
        <v>481175</v>
      </c>
      <c r="L60" s="33">
        <v>226148139</v>
      </c>
      <c r="M60" s="12"/>
      <c r="N60" s="25">
        <v>263152801</v>
      </c>
      <c r="O60" s="14">
        <v>61017691</v>
      </c>
      <c r="P60" s="33">
        <v>324170492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3301756.07</v>
      </c>
      <c r="D64" s="14">
        <v>2827556.49</v>
      </c>
      <c r="E64" s="14">
        <v>1602623.08</v>
      </c>
      <c r="F64" s="14">
        <v>-2465223.03</v>
      </c>
      <c r="G64" s="14">
        <v>867135</v>
      </c>
      <c r="H64" s="33">
        <v>6133847.61</v>
      </c>
      <c r="I64" s="12"/>
      <c r="J64" s="25">
        <v>3400323.86</v>
      </c>
      <c r="K64" s="14">
        <v>0</v>
      </c>
      <c r="L64" s="33">
        <v>3400323.86</v>
      </c>
      <c r="M64" s="12"/>
      <c r="N64" s="25">
        <v>9534171.47</v>
      </c>
      <c r="O64" s="14">
        <v>42823195.4</v>
      </c>
      <c r="P64" s="33">
        <v>52357366.87</v>
      </c>
    </row>
    <row r="65" spans="1:16">
      <c r="A65" s="20" t="s">
        <v>41</v>
      </c>
      <c r="B65" s="12"/>
      <c r="C65" s="25">
        <v>3529581.16</v>
      </c>
      <c r="D65" s="14">
        <v>5078817.43</v>
      </c>
      <c r="E65" s="14">
        <v>2038951.7</v>
      </c>
      <c r="F65" s="14">
        <v>-7644107.78</v>
      </c>
      <c r="G65" s="14">
        <v>884388</v>
      </c>
      <c r="H65" s="33">
        <v>3887630.51</v>
      </c>
      <c r="I65" s="12"/>
      <c r="J65" s="25">
        <v>3267361.16</v>
      </c>
      <c r="K65" s="14">
        <v>0</v>
      </c>
      <c r="L65" s="33">
        <v>3267361.16</v>
      </c>
      <c r="M65" s="12"/>
      <c r="N65" s="25">
        <v>7154991.67</v>
      </c>
      <c r="O65" s="14">
        <v>47476083.62</v>
      </c>
      <c r="P65" s="33">
        <v>54631075.29</v>
      </c>
    </row>
    <row r="66" spans="1:16">
      <c r="A66" s="20" t="s">
        <v>42</v>
      </c>
      <c r="B66" s="12"/>
      <c r="C66" s="25">
        <v>2847353.55</v>
      </c>
      <c r="D66" s="14">
        <v>4124650.09</v>
      </c>
      <c r="E66" s="14">
        <v>1761065.83</v>
      </c>
      <c r="F66" s="14">
        <v>-8552381.98</v>
      </c>
      <c r="G66" s="14">
        <v>901641</v>
      </c>
      <c r="H66" s="33">
        <v>1082328.49</v>
      </c>
      <c r="I66" s="12"/>
      <c r="J66" s="25">
        <v>3107835.17</v>
      </c>
      <c r="K66" s="14">
        <v>0</v>
      </c>
      <c r="L66" s="33">
        <v>3107835.17</v>
      </c>
      <c r="M66" s="12"/>
      <c r="N66" s="25">
        <v>4190163.66</v>
      </c>
      <c r="O66" s="14">
        <v>50176238.28</v>
      </c>
      <c r="P66" s="33">
        <v>54366401.94</v>
      </c>
    </row>
    <row r="67" spans="1:16">
      <c r="A67" s="20" t="s">
        <v>43</v>
      </c>
      <c r="B67" s="12"/>
      <c r="C67" s="25">
        <v>2440781.32</v>
      </c>
      <c r="D67" s="14">
        <v>3634665.73</v>
      </c>
      <c r="E67" s="14">
        <v>1783640.47</v>
      </c>
      <c r="F67" s="14"/>
      <c r="G67" s="14">
        <v>1076555.77</v>
      </c>
      <c r="H67" s="33">
        <v>8935643.29</v>
      </c>
      <c r="I67" s="12"/>
      <c r="J67" s="25">
        <v>2759554</v>
      </c>
      <c r="K67" s="14">
        <v>0</v>
      </c>
      <c r="L67" s="33">
        <v>2759554</v>
      </c>
      <c r="M67" s="12"/>
      <c r="N67" s="25">
        <v>11695197.29</v>
      </c>
      <c r="O67" s="14">
        <v>51991128.17</v>
      </c>
      <c r="P67" s="33">
        <v>63686325.46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32"/>
      <c r="I72" s="12"/>
      <c r="J72" s="24"/>
      <c r="K72" s="12"/>
      <c r="L72" s="32"/>
      <c r="M72" s="12"/>
      <c r="N72" s="24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32"/>
      <c r="I73" s="12"/>
      <c r="J73" s="24"/>
      <c r="K73" s="12"/>
      <c r="L73" s="32"/>
      <c r="M73" s="12"/>
      <c r="N73" s="24"/>
      <c r="O73" s="12"/>
      <c r="P73" s="32"/>
    </row>
    <row r="74" spans="1:16">
      <c r="A74" s="20" t="s">
        <v>57</v>
      </c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6946565</v>
      </c>
      <c r="D78" s="14">
        <v>5072383</v>
      </c>
      <c r="E78" s="14">
        <v>1120665</v>
      </c>
      <c r="F78" s="14">
        <v>0</v>
      </c>
      <c r="G78" s="14">
        <v>0</v>
      </c>
      <c r="H78" s="33">
        <v>13139613</v>
      </c>
      <c r="I78" s="12"/>
      <c r="J78" s="25">
        <v>78105101</v>
      </c>
      <c r="K78" s="14">
        <v>95396</v>
      </c>
      <c r="L78" s="33">
        <v>78200497</v>
      </c>
      <c r="M78" s="12"/>
      <c r="N78" s="25">
        <v>91340110</v>
      </c>
      <c r="O78" s="14">
        <v>53480507</v>
      </c>
      <c r="P78" s="33">
        <v>144820617</v>
      </c>
    </row>
    <row r="79" spans="1:16">
      <c r="A79" s="20" t="s">
        <v>41</v>
      </c>
      <c r="B79" s="12"/>
      <c r="C79" s="25">
        <v>5472764</v>
      </c>
      <c r="D79" s="14">
        <v>6260799</v>
      </c>
      <c r="E79" s="14">
        <v>1305808</v>
      </c>
      <c r="F79" s="14">
        <v>0</v>
      </c>
      <c r="G79" s="14">
        <v>585</v>
      </c>
      <c r="H79" s="33">
        <v>13039956</v>
      </c>
      <c r="I79" s="12"/>
      <c r="J79" s="25">
        <v>79867889</v>
      </c>
      <c r="K79" s="14">
        <v>1112874</v>
      </c>
      <c r="L79" s="33">
        <v>80980763</v>
      </c>
      <c r="M79" s="12"/>
      <c r="N79" s="25">
        <v>94020719</v>
      </c>
      <c r="O79" s="14">
        <v>57591645</v>
      </c>
      <c r="P79" s="33">
        <v>151612364</v>
      </c>
    </row>
    <row r="80" spans="1:16">
      <c r="A80" s="20" t="s">
        <v>42</v>
      </c>
      <c r="B80" s="12"/>
      <c r="C80" s="25">
        <v>6585102</v>
      </c>
      <c r="D80" s="14">
        <v>5911179</v>
      </c>
      <c r="E80" s="14">
        <v>1467120</v>
      </c>
      <c r="F80" s="14"/>
      <c r="G80" s="14">
        <v>-1140</v>
      </c>
      <c r="H80" s="33">
        <v>13962261</v>
      </c>
      <c r="I80" s="12"/>
      <c r="J80" s="25">
        <v>86792975</v>
      </c>
      <c r="K80" s="14">
        <v>1115150</v>
      </c>
      <c r="L80" s="33">
        <v>87908125</v>
      </c>
      <c r="M80" s="12"/>
      <c r="N80" s="25">
        <v>101870386</v>
      </c>
      <c r="O80" s="14">
        <v>61343018</v>
      </c>
      <c r="P80" s="33">
        <v>163213404</v>
      </c>
    </row>
    <row r="81" spans="1:16">
      <c r="A81" s="20" t="s">
        <v>43</v>
      </c>
      <c r="B81" s="12"/>
      <c r="C81" s="25">
        <v>5590322</v>
      </c>
      <c r="D81" s="14">
        <v>7957529</v>
      </c>
      <c r="E81" s="14">
        <v>910520</v>
      </c>
      <c r="F81" s="14"/>
      <c r="G81" s="14"/>
      <c r="H81" s="33">
        <v>14458371</v>
      </c>
      <c r="I81" s="12"/>
      <c r="J81" s="25">
        <v>96527471</v>
      </c>
      <c r="K81" s="14">
        <v>1124853</v>
      </c>
      <c r="L81" s="33">
        <v>97652324</v>
      </c>
      <c r="M81" s="12"/>
      <c r="N81" s="25">
        <v>112110695</v>
      </c>
      <c r="O81" s="14">
        <v>64263843</v>
      </c>
      <c r="P81" s="33">
        <v>176374538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12316569.75</v>
      </c>
      <c r="D85" s="14">
        <v>10416396.78</v>
      </c>
      <c r="E85" s="14"/>
      <c r="F85" s="14">
        <v>-128259491.78</v>
      </c>
      <c r="G85" s="14"/>
      <c r="H85" s="33">
        <v>-105526525.25</v>
      </c>
      <c r="I85" s="12"/>
      <c r="J85" s="25"/>
      <c r="K85" s="14"/>
      <c r="L85" s="33"/>
      <c r="M85" s="12"/>
      <c r="N85" s="25">
        <v>-105526525.25</v>
      </c>
      <c r="O85" s="14">
        <v>289838201.53</v>
      </c>
      <c r="P85" s="33">
        <v>184311676.28</v>
      </c>
    </row>
    <row r="86" spans="1:16">
      <c r="A86" s="20" t="s">
        <v>41</v>
      </c>
      <c r="B86" s="12"/>
      <c r="C86" s="25">
        <v>12423402.8</v>
      </c>
      <c r="D86" s="14">
        <v>9546920.93</v>
      </c>
      <c r="E86" s="14"/>
      <c r="F86" s="14">
        <v>-136136886.58</v>
      </c>
      <c r="G86" s="14"/>
      <c r="H86" s="33">
        <v>-114166562.85</v>
      </c>
      <c r="I86" s="12"/>
      <c r="J86" s="25"/>
      <c r="K86" s="14"/>
      <c r="L86" s="33"/>
      <c r="M86" s="12"/>
      <c r="N86" s="25">
        <v>-114166562.85</v>
      </c>
      <c r="O86" s="14">
        <v>300713106.18</v>
      </c>
      <c r="P86" s="33">
        <v>186546543.33</v>
      </c>
    </row>
    <row r="87" spans="1:16">
      <c r="A87" s="20" t="s">
        <v>42</v>
      </c>
      <c r="B87" s="12"/>
      <c r="C87" s="25">
        <v>13393634.77</v>
      </c>
      <c r="D87" s="14">
        <v>11465724.71</v>
      </c>
      <c r="E87" s="14"/>
      <c r="F87" s="14">
        <v>-137897584.78</v>
      </c>
      <c r="G87" s="14"/>
      <c r="H87" s="33">
        <v>-113038225.3</v>
      </c>
      <c r="I87" s="12"/>
      <c r="J87" s="25"/>
      <c r="K87" s="14"/>
      <c r="L87" s="33"/>
      <c r="M87" s="12"/>
      <c r="N87" s="25">
        <v>-113038225.3</v>
      </c>
      <c r="O87" s="14">
        <v>306683577.2</v>
      </c>
      <c r="P87" s="33">
        <v>193645351.9</v>
      </c>
    </row>
    <row r="88" spans="1:16">
      <c r="A88" s="20" t="s">
        <v>43</v>
      </c>
      <c r="B88" s="12"/>
      <c r="C88" s="25">
        <v>10715817.14</v>
      </c>
      <c r="D88" s="14">
        <v>9032886.1</v>
      </c>
      <c r="E88" s="14"/>
      <c r="F88" s="14">
        <v>-143162809.46</v>
      </c>
      <c r="G88" s="14"/>
      <c r="H88" s="33">
        <v>-123414106.22</v>
      </c>
      <c r="I88" s="12"/>
      <c r="J88" s="25"/>
      <c r="K88" s="14"/>
      <c r="L88" s="33"/>
      <c r="M88" s="12"/>
      <c r="N88" s="25">
        <v>-123414106.22</v>
      </c>
      <c r="O88" s="14">
        <v>313346166.07</v>
      </c>
      <c r="P88" s="33">
        <v>189932059.85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3304447</v>
      </c>
      <c r="D92" s="14">
        <v>9260717</v>
      </c>
      <c r="E92" s="14">
        <v>2227841</v>
      </c>
      <c r="F92" s="14">
        <v>692909</v>
      </c>
      <c r="G92" s="14">
        <v>4199</v>
      </c>
      <c r="H92" s="33">
        <v>15490113</v>
      </c>
      <c r="I92" s="12"/>
      <c r="J92" s="25">
        <v>252126327</v>
      </c>
      <c r="K92" s="14">
        <v>1062393</v>
      </c>
      <c r="L92" s="33">
        <v>253188720</v>
      </c>
      <c r="M92" s="12"/>
      <c r="N92" s="25">
        <v>268678833</v>
      </c>
      <c r="O92" s="14">
        <v>-230281510</v>
      </c>
      <c r="P92" s="33">
        <v>38397323</v>
      </c>
    </row>
    <row r="93" spans="1:16">
      <c r="A93" s="20" t="s">
        <v>41</v>
      </c>
      <c r="B93" s="12"/>
      <c r="C93" s="25">
        <v>3047278</v>
      </c>
      <c r="D93" s="14">
        <v>8446751</v>
      </c>
      <c r="E93" s="14">
        <v>2262634</v>
      </c>
      <c r="F93" s="14">
        <v>3767981</v>
      </c>
      <c r="G93" s="14">
        <v>4289</v>
      </c>
      <c r="H93" s="33">
        <v>17528933</v>
      </c>
      <c r="I93" s="12"/>
      <c r="J93" s="25">
        <v>258559823</v>
      </c>
      <c r="K93" s="14">
        <v>281471</v>
      </c>
      <c r="L93" s="33">
        <v>258841294</v>
      </c>
      <c r="M93" s="12"/>
      <c r="N93" s="25">
        <v>276370227</v>
      </c>
      <c r="O93" s="14">
        <v>-239712457</v>
      </c>
      <c r="P93" s="33">
        <v>36657770</v>
      </c>
    </row>
    <row r="94" spans="1:16">
      <c r="A94" s="20" t="s">
        <v>42</v>
      </c>
      <c r="B94" s="12"/>
      <c r="C94" s="25">
        <v>2623871</v>
      </c>
      <c r="D94" s="14">
        <v>7886229</v>
      </c>
      <c r="E94" s="14">
        <v>2299905</v>
      </c>
      <c r="F94" s="14">
        <v>1385621</v>
      </c>
      <c r="G94" s="14">
        <v>4239</v>
      </c>
      <c r="H94" s="33">
        <v>14199865</v>
      </c>
      <c r="I94" s="12"/>
      <c r="J94" s="25">
        <v>263956962</v>
      </c>
      <c r="K94" s="14">
        <v>270925</v>
      </c>
      <c r="L94" s="33">
        <v>264227887</v>
      </c>
      <c r="M94" s="12"/>
      <c r="N94" s="25">
        <v>278427752</v>
      </c>
      <c r="O94" s="14">
        <v>-249186849</v>
      </c>
      <c r="P94" s="33">
        <v>29240903</v>
      </c>
    </row>
    <row r="95" spans="1:16">
      <c r="A95" s="20" t="s">
        <v>43</v>
      </c>
      <c r="B95" s="12"/>
      <c r="C95" s="25">
        <v>2212670</v>
      </c>
      <c r="D95" s="14">
        <v>7565079</v>
      </c>
      <c r="E95" s="14">
        <v>2336652</v>
      </c>
      <c r="F95" s="14">
        <v>49342</v>
      </c>
      <c r="G95" s="14">
        <v>-67</v>
      </c>
      <c r="H95" s="33">
        <v>12163676</v>
      </c>
      <c r="I95" s="12"/>
      <c r="J95" s="25">
        <v>270354492</v>
      </c>
      <c r="K95" s="14">
        <v>292757</v>
      </c>
      <c r="L95" s="33">
        <v>270647249</v>
      </c>
      <c r="M95" s="12"/>
      <c r="N95" s="25">
        <v>282810925</v>
      </c>
      <c r="O95" s="14">
        <v>-260840814</v>
      </c>
      <c r="P95" s="33">
        <v>21970111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6812738</v>
      </c>
      <c r="D99" s="14">
        <v>6251536</v>
      </c>
      <c r="E99" s="14">
        <v>4680814</v>
      </c>
      <c r="F99" s="14">
        <v>1387549</v>
      </c>
      <c r="G99" s="14">
        <v>186</v>
      </c>
      <c r="H99" s="33">
        <v>19132823</v>
      </c>
      <c r="I99" s="12"/>
      <c r="J99" s="25">
        <v>319149102</v>
      </c>
      <c r="K99" s="14">
        <v>815662</v>
      </c>
      <c r="L99" s="33">
        <v>319964764</v>
      </c>
      <c r="M99" s="12"/>
      <c r="N99" s="25">
        <v>339097587</v>
      </c>
      <c r="O99" s="14">
        <v>-225885067</v>
      </c>
      <c r="P99" s="33">
        <v>113212520</v>
      </c>
    </row>
    <row r="100" spans="1:16">
      <c r="A100" s="20" t="s">
        <v>41</v>
      </c>
      <c r="B100" s="12"/>
      <c r="C100" s="25">
        <v>7175397</v>
      </c>
      <c r="D100" s="14">
        <v>6949912</v>
      </c>
      <c r="E100" s="14">
        <v>4679222</v>
      </c>
      <c r="F100" s="14">
        <v>-1053952</v>
      </c>
      <c r="G100" s="14">
        <v>159</v>
      </c>
      <c r="H100" s="33">
        <v>17750738</v>
      </c>
      <c r="I100" s="12"/>
      <c r="J100" s="25">
        <v>324980393</v>
      </c>
      <c r="K100" s="14">
        <v>790291</v>
      </c>
      <c r="L100" s="33">
        <v>325770684</v>
      </c>
      <c r="M100" s="12"/>
      <c r="N100" s="25">
        <v>343521422</v>
      </c>
      <c r="O100" s="14">
        <v>-225583836</v>
      </c>
      <c r="P100" s="33">
        <v>117937586</v>
      </c>
    </row>
    <row r="101" spans="1:16">
      <c r="A101" s="20" t="s">
        <v>42</v>
      </c>
      <c r="B101" s="12"/>
      <c r="C101" s="25">
        <v>6826549</v>
      </c>
      <c r="D101" s="14">
        <v>6468849</v>
      </c>
      <c r="E101" s="14">
        <v>4683209</v>
      </c>
      <c r="F101" s="14">
        <v>1858685</v>
      </c>
      <c r="G101" s="14">
        <v>87</v>
      </c>
      <c r="H101" s="33">
        <v>19837379</v>
      </c>
      <c r="I101" s="12"/>
      <c r="J101" s="25">
        <v>329805907</v>
      </c>
      <c r="K101" s="14">
        <v>733093</v>
      </c>
      <c r="L101" s="33">
        <v>330539000</v>
      </c>
      <c r="M101" s="12"/>
      <c r="N101" s="25">
        <v>350376379</v>
      </c>
      <c r="O101" s="14">
        <v>-228894000</v>
      </c>
      <c r="P101" s="33">
        <v>121482379</v>
      </c>
    </row>
    <row r="102" spans="1:16">
      <c r="A102" s="20" t="s">
        <v>43</v>
      </c>
      <c r="B102" s="12"/>
      <c r="C102" s="25">
        <v>8113992</v>
      </c>
      <c r="D102" s="14">
        <v>7361165</v>
      </c>
      <c r="E102" s="14">
        <v>4683209</v>
      </c>
      <c r="F102" s="14">
        <v>1026023</v>
      </c>
      <c r="G102" s="14">
        <v>11</v>
      </c>
      <c r="H102" s="33">
        <v>21184400</v>
      </c>
      <c r="I102" s="12"/>
      <c r="J102" s="25">
        <v>328635207</v>
      </c>
      <c r="K102" s="14">
        <v>669194</v>
      </c>
      <c r="L102" s="33">
        <v>329304401</v>
      </c>
      <c r="M102" s="12"/>
      <c r="N102" s="25">
        <v>350488801</v>
      </c>
      <c r="O102" s="14">
        <v>-233645952</v>
      </c>
      <c r="P102" s="33">
        <v>116842849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15041635</v>
      </c>
      <c r="D106" s="14">
        <v>19608338</v>
      </c>
      <c r="E106" s="14">
        <v>11276558</v>
      </c>
      <c r="F106" s="14">
        <v>6102</v>
      </c>
      <c r="G106" s="14">
        <v>-681</v>
      </c>
      <c r="H106" s="33">
        <v>45931952</v>
      </c>
      <c r="I106" s="12"/>
      <c r="J106" s="25">
        <v>133685737</v>
      </c>
      <c r="K106" s="14">
        <v>9072653</v>
      </c>
      <c r="L106" s="33">
        <v>142758390</v>
      </c>
      <c r="M106" s="12"/>
      <c r="N106" s="25">
        <v>188690342</v>
      </c>
      <c r="O106" s="14">
        <v>334388449</v>
      </c>
      <c r="P106" s="33">
        <v>523078791</v>
      </c>
    </row>
    <row r="107" spans="1:16">
      <c r="A107" s="20" t="s">
        <v>41</v>
      </c>
      <c r="B107" s="12"/>
      <c r="C107" s="25">
        <v>16123725</v>
      </c>
      <c r="D107" s="14">
        <v>23787147</v>
      </c>
      <c r="E107" s="14">
        <v>11207180</v>
      </c>
      <c r="F107" s="14">
        <v>-1045530</v>
      </c>
      <c r="G107" s="14">
        <v>-298</v>
      </c>
      <c r="H107" s="33">
        <v>50072224</v>
      </c>
      <c r="I107" s="12"/>
      <c r="J107" s="25">
        <v>130953920</v>
      </c>
      <c r="K107" s="14">
        <v>7929698</v>
      </c>
      <c r="L107" s="33">
        <v>138883618</v>
      </c>
      <c r="M107" s="12"/>
      <c r="N107" s="25">
        <v>188955842</v>
      </c>
      <c r="O107" s="14">
        <v>337657516</v>
      </c>
      <c r="P107" s="33">
        <v>526613358</v>
      </c>
    </row>
    <row r="108" spans="1:16">
      <c r="A108" s="20" t="s">
        <v>42</v>
      </c>
      <c r="B108" s="12"/>
      <c r="C108" s="25">
        <v>17903648</v>
      </c>
      <c r="D108" s="14">
        <v>21301660</v>
      </c>
      <c r="E108" s="14">
        <v>11208806</v>
      </c>
      <c r="F108" s="14">
        <v>5028412</v>
      </c>
      <c r="G108" s="14">
        <v>-511</v>
      </c>
      <c r="H108" s="33">
        <v>55442015</v>
      </c>
      <c r="I108" s="12"/>
      <c r="J108" s="25">
        <v>128150700</v>
      </c>
      <c r="K108" s="14">
        <v>7750609</v>
      </c>
      <c r="L108" s="33">
        <v>135901309</v>
      </c>
      <c r="M108" s="12"/>
      <c r="N108" s="25">
        <v>191343324</v>
      </c>
      <c r="O108" s="14">
        <v>349662456</v>
      </c>
      <c r="P108" s="33">
        <v>541005780</v>
      </c>
    </row>
    <row r="109" spans="1:16">
      <c r="A109" s="20" t="s">
        <v>43</v>
      </c>
      <c r="B109" s="12"/>
      <c r="C109" s="25">
        <v>19966820</v>
      </c>
      <c r="D109" s="14">
        <v>23585014</v>
      </c>
      <c r="E109" s="14">
        <v>11208806</v>
      </c>
      <c r="F109" s="14">
        <v>407487</v>
      </c>
      <c r="G109" s="14">
        <v>32</v>
      </c>
      <c r="H109" s="33">
        <v>55168159</v>
      </c>
      <c r="I109" s="12"/>
      <c r="J109" s="25">
        <v>125348703</v>
      </c>
      <c r="K109" s="14">
        <v>7849169</v>
      </c>
      <c r="L109" s="33">
        <v>133197872</v>
      </c>
      <c r="M109" s="12"/>
      <c r="N109" s="25">
        <v>188366031</v>
      </c>
      <c r="O109" s="14">
        <v>339946479</v>
      </c>
      <c r="P109" s="33">
        <v>528312510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12739307.25</v>
      </c>
      <c r="D113" s="14">
        <v>13878129.93</v>
      </c>
      <c r="E113" s="14"/>
      <c r="F113" s="14">
        <v>-423098622.6</v>
      </c>
      <c r="G113" s="14"/>
      <c r="H113" s="33">
        <v>-396481185.42</v>
      </c>
      <c r="I113" s="12"/>
      <c r="J113" s="25"/>
      <c r="K113" s="14"/>
      <c r="L113" s="33"/>
      <c r="M113" s="12"/>
      <c r="N113" s="25">
        <v>-396481185.42</v>
      </c>
      <c r="O113" s="14">
        <v>609573042.08</v>
      </c>
      <c r="P113" s="33">
        <v>213091856.66</v>
      </c>
    </row>
    <row r="114" spans="1:16">
      <c r="A114" s="20" t="s">
        <v>41</v>
      </c>
      <c r="B114" s="12"/>
      <c r="C114" s="25">
        <v>12207104.03</v>
      </c>
      <c r="D114" s="14">
        <v>12851367.62</v>
      </c>
      <c r="E114" s="14"/>
      <c r="F114" s="14">
        <v>-435170829.58</v>
      </c>
      <c r="G114" s="14"/>
      <c r="H114" s="33">
        <v>-410112357.93</v>
      </c>
      <c r="I114" s="12"/>
      <c r="J114" s="25"/>
      <c r="K114" s="14"/>
      <c r="L114" s="33"/>
      <c r="M114" s="12"/>
      <c r="N114" s="25">
        <v>-410112357.93</v>
      </c>
      <c r="O114" s="14">
        <v>622969693.38</v>
      </c>
      <c r="P114" s="33">
        <v>212857335.45</v>
      </c>
    </row>
    <row r="115" spans="1:16">
      <c r="A115" s="20" t="s">
        <v>42</v>
      </c>
      <c r="B115" s="12"/>
      <c r="C115" s="25">
        <v>12019712.79</v>
      </c>
      <c r="D115" s="14">
        <v>15229618.11</v>
      </c>
      <c r="E115" s="14"/>
      <c r="F115" s="14">
        <v>-445949713.89</v>
      </c>
      <c r="G115" s="14"/>
      <c r="H115" s="33">
        <v>-418700382.99</v>
      </c>
      <c r="I115" s="12"/>
      <c r="J115" s="25"/>
      <c r="K115" s="14"/>
      <c r="L115" s="33"/>
      <c r="M115" s="12"/>
      <c r="N115" s="25">
        <v>-418700382.99</v>
      </c>
      <c r="O115" s="14">
        <v>634273643.51</v>
      </c>
      <c r="P115" s="33">
        <v>215573260.52</v>
      </c>
    </row>
    <row r="116" spans="1:16">
      <c r="A116" s="20" t="s">
        <v>43</v>
      </c>
      <c r="B116" s="12"/>
      <c r="C116" s="25">
        <v>13814534.86</v>
      </c>
      <c r="D116" s="14">
        <v>11486612.58</v>
      </c>
      <c r="E116" s="14"/>
      <c r="F116" s="14">
        <v>-457292786.4</v>
      </c>
      <c r="G116" s="14"/>
      <c r="H116" s="33">
        <v>-431991638.96</v>
      </c>
      <c r="I116" s="12"/>
      <c r="J116" s="25"/>
      <c r="K116" s="14"/>
      <c r="L116" s="33"/>
      <c r="M116" s="12"/>
      <c r="N116" s="25">
        <v>-431991638.96</v>
      </c>
      <c r="O116" s="14">
        <v>648176117.83</v>
      </c>
      <c r="P116" s="33">
        <v>216184478.87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20900475</v>
      </c>
      <c r="D120" s="14">
        <v>23519174</v>
      </c>
      <c r="E120" s="14">
        <v>1162972</v>
      </c>
      <c r="F120" s="14">
        <v>0</v>
      </c>
      <c r="G120" s="14">
        <v>2306501</v>
      </c>
      <c r="H120" s="33">
        <v>47889122</v>
      </c>
      <c r="I120" s="12"/>
      <c r="J120" s="25">
        <v>117767451</v>
      </c>
      <c r="K120" s="14">
        <v>3317261</v>
      </c>
      <c r="L120" s="33">
        <v>121084712</v>
      </c>
      <c r="M120" s="12"/>
      <c r="N120" s="25">
        <v>168973834</v>
      </c>
      <c r="O120" s="14">
        <v>167299387</v>
      </c>
      <c r="P120" s="33">
        <v>336273221</v>
      </c>
    </row>
    <row r="121" spans="1:16">
      <c r="A121" s="20" t="s">
        <v>41</v>
      </c>
      <c r="B121" s="12"/>
      <c r="C121" s="25">
        <v>18295014</v>
      </c>
      <c r="D121" s="14">
        <v>26400308</v>
      </c>
      <c r="E121" s="14">
        <v>862268</v>
      </c>
      <c r="F121" s="14">
        <v>0</v>
      </c>
      <c r="G121" s="14">
        <v>3053014</v>
      </c>
      <c r="H121" s="33">
        <v>48610604</v>
      </c>
      <c r="I121" s="12"/>
      <c r="J121" s="25">
        <v>146097874</v>
      </c>
      <c r="K121" s="14">
        <v>2767954</v>
      </c>
      <c r="L121" s="33">
        <v>148865828</v>
      </c>
      <c r="M121" s="12"/>
      <c r="N121" s="25">
        <v>197476432</v>
      </c>
      <c r="O121" s="14">
        <v>168590038</v>
      </c>
      <c r="P121" s="33">
        <v>366066470</v>
      </c>
    </row>
    <row r="122" spans="1:16">
      <c r="A122" s="20" t="s">
        <v>42</v>
      </c>
      <c r="B122" s="12"/>
      <c r="C122" s="25">
        <v>15683842</v>
      </c>
      <c r="D122" s="14">
        <v>24467288</v>
      </c>
      <c r="E122" s="14">
        <v>860681</v>
      </c>
      <c r="F122" s="14">
        <v>0</v>
      </c>
      <c r="G122" s="14">
        <v>3660595</v>
      </c>
      <c r="H122" s="33">
        <v>44672406</v>
      </c>
      <c r="I122" s="12"/>
      <c r="J122" s="25">
        <v>153520269</v>
      </c>
      <c r="K122" s="14">
        <v>2682295</v>
      </c>
      <c r="L122" s="33">
        <v>156202564</v>
      </c>
      <c r="M122" s="12"/>
      <c r="N122" s="25">
        <v>200874970</v>
      </c>
      <c r="O122" s="14">
        <v>164056124</v>
      </c>
      <c r="P122" s="33">
        <v>364931094</v>
      </c>
    </row>
    <row r="123" spans="1:16">
      <c r="A123" s="20" t="s">
        <v>43</v>
      </c>
      <c r="B123" s="12"/>
      <c r="C123" s="25">
        <v>19575921</v>
      </c>
      <c r="D123" s="14">
        <v>31877196</v>
      </c>
      <c r="E123" s="14">
        <v>839202</v>
      </c>
      <c r="F123" s="14">
        <v>0</v>
      </c>
      <c r="G123" s="14">
        <v>1523055</v>
      </c>
      <c r="H123" s="33">
        <v>53815374</v>
      </c>
      <c r="I123" s="12"/>
      <c r="J123" s="25">
        <v>170674929</v>
      </c>
      <c r="K123" s="14">
        <v>2535839</v>
      </c>
      <c r="L123" s="33">
        <v>173210768</v>
      </c>
      <c r="M123" s="12"/>
      <c r="N123" s="25">
        <v>227026142</v>
      </c>
      <c r="O123" s="14">
        <v>158435550</v>
      </c>
      <c r="P123" s="33">
        <v>385461692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56893881</v>
      </c>
      <c r="D127" s="14">
        <v>42733868</v>
      </c>
      <c r="E127" s="14">
        <v>7302000</v>
      </c>
      <c r="F127" s="14"/>
      <c r="G127" s="14">
        <v>8963697</v>
      </c>
      <c r="H127" s="33">
        <v>115893446</v>
      </c>
      <c r="I127" s="12"/>
      <c r="J127" s="25">
        <v>29623388</v>
      </c>
      <c r="K127" s="14">
        <v>646319839</v>
      </c>
      <c r="L127" s="33">
        <v>675943227</v>
      </c>
      <c r="M127" s="12"/>
      <c r="N127" s="25">
        <v>791836673</v>
      </c>
      <c r="O127" s="14">
        <v>-228267330</v>
      </c>
      <c r="P127" s="33">
        <v>563569343</v>
      </c>
    </row>
    <row r="128" spans="1:16">
      <c r="A128" s="20" t="s">
        <v>41</v>
      </c>
      <c r="B128" s="12"/>
      <c r="C128" s="25">
        <v>65041133</v>
      </c>
      <c r="D128" s="14">
        <v>43476216</v>
      </c>
      <c r="E128" s="14">
        <v>6107000</v>
      </c>
      <c r="F128" s="14"/>
      <c r="G128" s="14">
        <v>10068183</v>
      </c>
      <c r="H128" s="33">
        <v>124692532</v>
      </c>
      <c r="I128" s="12"/>
      <c r="J128" s="25">
        <v>30858453</v>
      </c>
      <c r="K128" s="14">
        <v>794147444</v>
      </c>
      <c r="L128" s="33">
        <v>825005897</v>
      </c>
      <c r="M128" s="12"/>
      <c r="N128" s="25">
        <v>949698429</v>
      </c>
      <c r="O128" s="14">
        <v>-349322921</v>
      </c>
      <c r="P128" s="33">
        <v>600375508</v>
      </c>
    </row>
    <row r="129" spans="1:16">
      <c r="A129" s="20" t="s">
        <v>42</v>
      </c>
      <c r="B129" s="12"/>
      <c r="C129" s="25">
        <v>53295613</v>
      </c>
      <c r="D129" s="14">
        <v>38244346</v>
      </c>
      <c r="E129" s="14">
        <v>6107000</v>
      </c>
      <c r="F129" s="14"/>
      <c r="G129" s="14">
        <v>8911282</v>
      </c>
      <c r="H129" s="33">
        <v>106558241</v>
      </c>
      <c r="I129" s="12"/>
      <c r="J129" s="25">
        <v>30728518</v>
      </c>
      <c r="K129" s="14">
        <v>701073787</v>
      </c>
      <c r="L129" s="33">
        <v>731802305</v>
      </c>
      <c r="M129" s="12"/>
      <c r="N129" s="25">
        <v>838360546</v>
      </c>
      <c r="O129" s="14">
        <v>-247987552</v>
      </c>
      <c r="P129" s="33">
        <v>590372994</v>
      </c>
    </row>
    <row r="130" spans="1:16">
      <c r="A130" s="20" t="s">
        <v>43</v>
      </c>
      <c r="B130" s="12"/>
      <c r="C130" s="25">
        <v>52170217</v>
      </c>
      <c r="D130" s="14">
        <v>48755943</v>
      </c>
      <c r="E130" s="14">
        <v>6107000</v>
      </c>
      <c r="F130" s="14"/>
      <c r="G130" s="14">
        <v>6306728</v>
      </c>
      <c r="H130" s="33">
        <v>113339888</v>
      </c>
      <c r="I130" s="12"/>
      <c r="J130" s="25">
        <v>30768583</v>
      </c>
      <c r="K130" s="14">
        <v>805943582</v>
      </c>
      <c r="L130" s="33">
        <v>836712165</v>
      </c>
      <c r="M130" s="12"/>
      <c r="N130" s="25">
        <v>950052053</v>
      </c>
      <c r="O130" s="14">
        <v>-352914843</v>
      </c>
      <c r="P130" s="33">
        <v>597137210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12497853.34</v>
      </c>
      <c r="D134" s="14">
        <v>12094341.53</v>
      </c>
      <c r="E134" s="14"/>
      <c r="F134" s="14">
        <v>-297306772.87</v>
      </c>
      <c r="G134" s="14"/>
      <c r="H134" s="33">
        <v>-272714578</v>
      </c>
      <c r="I134" s="12"/>
      <c r="J134" s="25"/>
      <c r="K134" s="14"/>
      <c r="L134" s="33"/>
      <c r="M134" s="12"/>
      <c r="N134" s="25">
        <v>-272714578</v>
      </c>
      <c r="O134" s="14">
        <v>408892526.99</v>
      </c>
      <c r="P134" s="33">
        <v>136177948.99</v>
      </c>
    </row>
    <row r="135" spans="1:16">
      <c r="A135" s="20" t="s">
        <v>41</v>
      </c>
      <c r="B135" s="12"/>
      <c r="C135" s="25">
        <v>11668267.78</v>
      </c>
      <c r="D135" s="14">
        <v>10949838.71</v>
      </c>
      <c r="E135" s="14"/>
      <c r="F135" s="14">
        <v>-290259832.08</v>
      </c>
      <c r="G135" s="14"/>
      <c r="H135" s="33">
        <v>-267641725.59</v>
      </c>
      <c r="I135" s="12"/>
      <c r="J135" s="25"/>
      <c r="K135" s="14"/>
      <c r="L135" s="33"/>
      <c r="M135" s="12"/>
      <c r="N135" s="25">
        <v>-267641725.59</v>
      </c>
      <c r="O135" s="14">
        <v>409945817.04</v>
      </c>
      <c r="P135" s="33">
        <v>142304091.45</v>
      </c>
    </row>
    <row r="136" spans="1:16">
      <c r="A136" s="20" t="s">
        <v>42</v>
      </c>
      <c r="B136" s="12"/>
      <c r="C136" s="25">
        <v>14522317.95</v>
      </c>
      <c r="D136" s="14">
        <v>13283862.19</v>
      </c>
      <c r="E136" s="14"/>
      <c r="F136" s="14">
        <v>-293659691.37</v>
      </c>
      <c r="G136" s="14"/>
      <c r="H136" s="33">
        <v>-265853511.23</v>
      </c>
      <c r="I136" s="12"/>
      <c r="J136" s="25"/>
      <c r="K136" s="14"/>
      <c r="L136" s="33"/>
      <c r="M136" s="12"/>
      <c r="N136" s="25">
        <v>-265853511.23</v>
      </c>
      <c r="O136" s="14">
        <v>407732427.95</v>
      </c>
      <c r="P136" s="33">
        <v>141878916.72</v>
      </c>
    </row>
    <row r="137" spans="1:16">
      <c r="A137" s="20" t="s">
        <v>43</v>
      </c>
      <c r="B137" s="12"/>
      <c r="C137" s="25">
        <v>11228681.3</v>
      </c>
      <c r="D137" s="14">
        <v>10075450.86</v>
      </c>
      <c r="E137" s="14"/>
      <c r="F137" s="14">
        <v>-294147936.47</v>
      </c>
      <c r="G137" s="14"/>
      <c r="H137" s="33">
        <v>-272843804.31</v>
      </c>
      <c r="I137" s="12"/>
      <c r="J137" s="25"/>
      <c r="K137" s="14"/>
      <c r="L137" s="33"/>
      <c r="M137" s="12"/>
      <c r="N137" s="25">
        <v>-272843804.31</v>
      </c>
      <c r="O137" s="14">
        <v>409936093.59</v>
      </c>
      <c r="P137" s="33">
        <v>137092289.28</v>
      </c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4" t="str">
        <f>SUM(H134:H137)</f>
        <v>0</v>
      </c>
      <c r="I138" s="12"/>
      <c r="J138" s="26" t="str">
        <f>SUM(J134:J137)</f>
        <v>0</v>
      </c>
      <c r="K138" s="15" t="str">
        <f>SUM(K134:K137)</f>
        <v>0</v>
      </c>
      <c r="L138" s="34" t="str">
        <f>SUM(L134:L137)</f>
        <v>0</v>
      </c>
      <c r="M138" s="12"/>
      <c r="N138" s="26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35" t="str">
        <f>H12+H19+H26+H33+H40+H47+H54+H61+H68+H75+H82+H89+H96+H103+H110+H117+H124+H131+H138</f>
        <v>0</v>
      </c>
      <c r="I140" s="13"/>
      <c r="J140" s="27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35" t="str">
        <f>L12+L19+L26+L33+L40+L47+L54+L61+L68+L75+L82+L89+L96+L103+L110+L117+L124+L131+L138</f>
        <v>0</v>
      </c>
      <c r="M140" s="13"/>
      <c r="N140" s="27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35" t="str">
        <f>P12+P19+P26+P33+P40+P47+P54+P61+P68+P75+P82+P89+P96+P103+P110+P117+P124+P131+P138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68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409978</v>
      </c>
      <c r="D143" s="14">
        <v>1477063</v>
      </c>
      <c r="E143" s="14">
        <v>176694</v>
      </c>
      <c r="F143" s="14">
        <v>53365</v>
      </c>
      <c r="G143" s="14">
        <v>1069134</v>
      </c>
      <c r="H143" s="33">
        <v>3186234</v>
      </c>
      <c r="I143" s="12"/>
      <c r="J143" s="25">
        <v>8259723</v>
      </c>
      <c r="K143" s="14">
        <v>591498</v>
      </c>
      <c r="L143" s="33">
        <v>8851221</v>
      </c>
      <c r="M143" s="12"/>
      <c r="N143" s="25">
        <v>12037455</v>
      </c>
      <c r="O143" s="14">
        <v>14408411</v>
      </c>
      <c r="P143" s="33">
        <v>26445866</v>
      </c>
    </row>
    <row r="144" spans="1:16">
      <c r="A144" s="20" t="s">
        <v>41</v>
      </c>
      <c r="B144" s="12"/>
      <c r="C144" s="25">
        <v>638786</v>
      </c>
      <c r="D144" s="14">
        <v>1677500</v>
      </c>
      <c r="E144" s="14">
        <v>176694</v>
      </c>
      <c r="F144" s="14">
        <v>107343</v>
      </c>
      <c r="G144" s="14">
        <v>444818</v>
      </c>
      <c r="H144" s="33">
        <v>3045141</v>
      </c>
      <c r="I144" s="12"/>
      <c r="J144" s="25">
        <v>8247741</v>
      </c>
      <c r="K144" s="14">
        <v>628998</v>
      </c>
      <c r="L144" s="33">
        <v>8876739</v>
      </c>
      <c r="M144" s="12"/>
      <c r="N144" s="25">
        <v>11921880</v>
      </c>
      <c r="O144" s="14">
        <v>17357286</v>
      </c>
      <c r="P144" s="33">
        <v>29279166</v>
      </c>
    </row>
    <row r="145" spans="1:16">
      <c r="A145" s="20" t="s">
        <v>42</v>
      </c>
      <c r="B145" s="12"/>
      <c r="C145" s="25">
        <v>718471</v>
      </c>
      <c r="D145" s="14">
        <v>1381704</v>
      </c>
      <c r="E145" s="14">
        <v>176694</v>
      </c>
      <c r="F145" s="14">
        <v>166628</v>
      </c>
      <c r="G145" s="14">
        <v>364808</v>
      </c>
      <c r="H145" s="33">
        <v>2808305</v>
      </c>
      <c r="I145" s="12"/>
      <c r="J145" s="25">
        <v>8235759</v>
      </c>
      <c r="K145" s="14">
        <v>782351</v>
      </c>
      <c r="L145" s="33">
        <v>9018110</v>
      </c>
      <c r="M145" s="12"/>
      <c r="N145" s="25">
        <v>11826415</v>
      </c>
      <c r="O145" s="14">
        <v>18812378</v>
      </c>
      <c r="P145" s="33">
        <v>30638793</v>
      </c>
    </row>
    <row r="146" spans="1:16">
      <c r="A146" s="20" t="s">
        <v>43</v>
      </c>
      <c r="B146" s="12"/>
      <c r="C146" s="25">
        <v>645677</v>
      </c>
      <c r="D146" s="14">
        <v>2736064</v>
      </c>
      <c r="E146" s="14">
        <v>176694</v>
      </c>
      <c r="F146" s="14">
        <v>0</v>
      </c>
      <c r="G146" s="14">
        <v>0</v>
      </c>
      <c r="H146" s="33">
        <v>3558435</v>
      </c>
      <c r="I146" s="12"/>
      <c r="J146" s="25">
        <v>8223777</v>
      </c>
      <c r="K146" s="14">
        <v>369851</v>
      </c>
      <c r="L146" s="33">
        <v>8593628</v>
      </c>
      <c r="M146" s="12"/>
      <c r="N146" s="25">
        <v>12152063</v>
      </c>
      <c r="O146" s="14">
        <v>20865719</v>
      </c>
      <c r="P146" s="33">
        <v>33017782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69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580835</v>
      </c>
      <c r="D150" s="14">
        <v>275058</v>
      </c>
      <c r="E150" s="14"/>
      <c r="F150" s="14"/>
      <c r="G150" s="14">
        <v>110969</v>
      </c>
      <c r="H150" s="33">
        <v>966862</v>
      </c>
      <c r="I150" s="12"/>
      <c r="J150" s="25">
        <v>0</v>
      </c>
      <c r="K150" s="14">
        <v>16521679</v>
      </c>
      <c r="L150" s="33">
        <v>16521679</v>
      </c>
      <c r="M150" s="12"/>
      <c r="N150" s="25">
        <v>17488541</v>
      </c>
      <c r="O150" s="14">
        <v>38876477</v>
      </c>
      <c r="P150" s="33">
        <v>56365018</v>
      </c>
    </row>
    <row r="151" spans="1:16">
      <c r="A151" s="20" t="s">
        <v>41</v>
      </c>
      <c r="B151" s="12"/>
      <c r="C151" s="25">
        <v>298651</v>
      </c>
      <c r="D151" s="14">
        <v>475253</v>
      </c>
      <c r="E151" s="14">
        <v>0</v>
      </c>
      <c r="F151" s="14">
        <v>0</v>
      </c>
      <c r="G151" s="14">
        <v>56466</v>
      </c>
      <c r="H151" s="33">
        <v>830370</v>
      </c>
      <c r="I151" s="12"/>
      <c r="J151" s="25">
        <v>0</v>
      </c>
      <c r="K151" s="14">
        <v>16521679</v>
      </c>
      <c r="L151" s="33">
        <v>16521679</v>
      </c>
      <c r="M151" s="12"/>
      <c r="N151" s="25">
        <v>17352049</v>
      </c>
      <c r="O151" s="14">
        <v>44913748</v>
      </c>
      <c r="P151" s="33">
        <v>62265797</v>
      </c>
    </row>
    <row r="152" spans="1:16">
      <c r="A152" s="20" t="s">
        <v>42</v>
      </c>
      <c r="B152" s="12"/>
      <c r="C152" s="25">
        <v>575583</v>
      </c>
      <c r="D152" s="14">
        <v>336946</v>
      </c>
      <c r="E152" s="14">
        <v>0</v>
      </c>
      <c r="F152" s="14">
        <v>0</v>
      </c>
      <c r="G152" s="14">
        <v>56369</v>
      </c>
      <c r="H152" s="33">
        <v>968898</v>
      </c>
      <c r="I152" s="12"/>
      <c r="J152" s="25">
        <v>0</v>
      </c>
      <c r="K152" s="14">
        <v>16521679</v>
      </c>
      <c r="L152" s="33">
        <v>16521679</v>
      </c>
      <c r="M152" s="12"/>
      <c r="N152" s="25">
        <v>17490577</v>
      </c>
      <c r="O152" s="14">
        <v>45196244</v>
      </c>
      <c r="P152" s="33">
        <v>62686821</v>
      </c>
    </row>
    <row r="153" spans="1:16">
      <c r="A153" s="20" t="s">
        <v>43</v>
      </c>
      <c r="B153" s="12"/>
      <c r="C153" s="25">
        <v>672013</v>
      </c>
      <c r="D153" s="14">
        <v>448464</v>
      </c>
      <c r="E153" s="14">
        <v>0</v>
      </c>
      <c r="F153" s="14">
        <v>0</v>
      </c>
      <c r="G153" s="14">
        <v>56369</v>
      </c>
      <c r="H153" s="33">
        <v>1176846</v>
      </c>
      <c r="I153" s="12"/>
      <c r="J153" s="25">
        <v>0</v>
      </c>
      <c r="K153" s="14">
        <v>14526791</v>
      </c>
      <c r="L153" s="33">
        <v>14526791</v>
      </c>
      <c r="M153" s="12"/>
      <c r="N153" s="25">
        <v>15703637</v>
      </c>
      <c r="O153" s="14">
        <v>46691696</v>
      </c>
      <c r="P153" s="33">
        <v>62395333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2222551</v>
      </c>
      <c r="D157" s="14">
        <v>196702</v>
      </c>
      <c r="E157" s="14">
        <v>1633421</v>
      </c>
      <c r="F157" s="14">
        <v>614065</v>
      </c>
      <c r="G157" s="14">
        <v>979502</v>
      </c>
      <c r="H157" s="33">
        <v>5646241</v>
      </c>
      <c r="I157" s="12"/>
      <c r="J157" s="25">
        <v>17297293</v>
      </c>
      <c r="K157" s="14"/>
      <c r="L157" s="33">
        <v>17297293</v>
      </c>
      <c r="M157" s="12"/>
      <c r="N157" s="25">
        <v>22943534</v>
      </c>
      <c r="O157" s="14">
        <v>-1210494</v>
      </c>
      <c r="P157" s="33">
        <v>21733040</v>
      </c>
    </row>
    <row r="158" spans="1:16">
      <c r="A158" s="20" t="s">
        <v>41</v>
      </c>
      <c r="B158" s="12"/>
      <c r="C158" s="25">
        <v>2388904</v>
      </c>
      <c r="D158" s="14">
        <v>181151</v>
      </c>
      <c r="E158" s="14">
        <v>1415893</v>
      </c>
      <c r="F158" s="14">
        <v>540377</v>
      </c>
      <c r="G158" s="14">
        <v>1250308</v>
      </c>
      <c r="H158" s="33">
        <v>5776633</v>
      </c>
      <c r="I158" s="12"/>
      <c r="J158" s="25">
        <v>17420892</v>
      </c>
      <c r="K158" s="14"/>
      <c r="L158" s="33">
        <v>17420892</v>
      </c>
      <c r="M158" s="12"/>
      <c r="N158" s="25">
        <v>23197525</v>
      </c>
      <c r="O158" s="14">
        <v>-979885</v>
      </c>
      <c r="P158" s="33">
        <v>22217640</v>
      </c>
    </row>
    <row r="159" spans="1:16">
      <c r="A159" s="20" t="s">
        <v>42</v>
      </c>
      <c r="B159" s="12"/>
      <c r="C159" s="25">
        <v>1856544</v>
      </c>
      <c r="D159" s="14">
        <v>180638</v>
      </c>
      <c r="E159" s="14">
        <v>785789</v>
      </c>
      <c r="F159" s="14">
        <v>494044</v>
      </c>
      <c r="G159" s="14">
        <v>1067328</v>
      </c>
      <c r="H159" s="33">
        <v>4384343</v>
      </c>
      <c r="I159" s="12"/>
      <c r="J159" s="25">
        <v>22235290</v>
      </c>
      <c r="K159" s="14"/>
      <c r="L159" s="33">
        <v>22235290</v>
      </c>
      <c r="M159" s="12"/>
      <c r="N159" s="25">
        <v>26619633</v>
      </c>
      <c r="O159" s="14">
        <v>-1841356</v>
      </c>
      <c r="P159" s="33">
        <v>24778277</v>
      </c>
    </row>
    <row r="160" spans="1:16">
      <c r="A160" s="20" t="s">
        <v>43</v>
      </c>
      <c r="B160" s="12"/>
      <c r="C160" s="25">
        <v>2240595.31</v>
      </c>
      <c r="D160" s="14">
        <v>148782.29</v>
      </c>
      <c r="E160" s="14">
        <v>824774</v>
      </c>
      <c r="F160" s="14">
        <v>416037</v>
      </c>
      <c r="G160" s="14">
        <v>1297456</v>
      </c>
      <c r="H160" s="33">
        <v>4927644.6</v>
      </c>
      <c r="I160" s="12"/>
      <c r="J160" s="25">
        <v>22026350</v>
      </c>
      <c r="K160" s="14"/>
      <c r="L160" s="33">
        <v>22026350</v>
      </c>
      <c r="M160" s="12"/>
      <c r="N160" s="25">
        <v>26953994.6</v>
      </c>
      <c r="O160" s="14">
        <v>-2590926</v>
      </c>
      <c r="P160" s="33">
        <v>24363068.6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71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2328100.77</v>
      </c>
      <c r="D164" s="14">
        <v>1839459.33</v>
      </c>
      <c r="E164" s="14">
        <v>729597</v>
      </c>
      <c r="F164" s="14">
        <v>0</v>
      </c>
      <c r="G164" s="14">
        <v>399341.67</v>
      </c>
      <c r="H164" s="33">
        <v>5296498.77</v>
      </c>
      <c r="I164" s="12"/>
      <c r="J164" s="25">
        <v>7760978.01</v>
      </c>
      <c r="K164" s="14">
        <v>116185</v>
      </c>
      <c r="L164" s="33">
        <v>7877163.01</v>
      </c>
      <c r="M164" s="12"/>
      <c r="N164" s="25">
        <v>13173661.78</v>
      </c>
      <c r="O164" s="14">
        <v>53937693.63</v>
      </c>
      <c r="P164" s="33">
        <v>67111355.41</v>
      </c>
    </row>
    <row r="165" spans="1:16">
      <c r="A165" s="20" t="s">
        <v>41</v>
      </c>
      <c r="B165" s="12"/>
      <c r="C165" s="25">
        <v>2239215.94</v>
      </c>
      <c r="D165" s="14">
        <v>1504525.52</v>
      </c>
      <c r="E165" s="14">
        <v>739833.29</v>
      </c>
      <c r="F165" s="14">
        <v>0</v>
      </c>
      <c r="G165" s="14">
        <v>439688.18</v>
      </c>
      <c r="H165" s="33">
        <v>4923262.93</v>
      </c>
      <c r="I165" s="12"/>
      <c r="J165" s="25">
        <v>7573641.38</v>
      </c>
      <c r="K165" s="14">
        <v>116185</v>
      </c>
      <c r="L165" s="33">
        <v>7689826.38</v>
      </c>
      <c r="M165" s="12"/>
      <c r="N165" s="25">
        <v>12613089.31</v>
      </c>
      <c r="O165" s="14">
        <v>54925338.97</v>
      </c>
      <c r="P165" s="33">
        <v>67538428.28</v>
      </c>
    </row>
    <row r="166" spans="1:16">
      <c r="A166" s="20" t="s">
        <v>42</v>
      </c>
      <c r="B166" s="12"/>
      <c r="C166" s="25">
        <v>1819126.23</v>
      </c>
      <c r="D166" s="14">
        <v>2115812.54</v>
      </c>
      <c r="E166" s="14">
        <v>739833.29</v>
      </c>
      <c r="F166" s="14">
        <v>0</v>
      </c>
      <c r="G166" s="14">
        <v>675982.83</v>
      </c>
      <c r="H166" s="33">
        <v>5350754.89</v>
      </c>
      <c r="I166" s="12"/>
      <c r="J166" s="25">
        <v>7394768.59</v>
      </c>
      <c r="K166" s="14">
        <v>116185</v>
      </c>
      <c r="L166" s="33">
        <v>7510953.59</v>
      </c>
      <c r="M166" s="12"/>
      <c r="N166" s="25">
        <v>12861708.48</v>
      </c>
      <c r="O166" s="14">
        <v>55873886.01</v>
      </c>
      <c r="P166" s="33">
        <v>68735594.49</v>
      </c>
    </row>
    <row r="167" spans="1:16">
      <c r="A167" s="20" t="s">
        <v>43</v>
      </c>
      <c r="B167" s="12"/>
      <c r="C167" s="25">
        <v>2509659.26</v>
      </c>
      <c r="D167" s="14">
        <v>1498494.22</v>
      </c>
      <c r="E167" s="14">
        <v>739833.29</v>
      </c>
      <c r="F167" s="14">
        <v>0</v>
      </c>
      <c r="G167" s="14">
        <v>135890.58</v>
      </c>
      <c r="H167" s="33">
        <v>4883877.35</v>
      </c>
      <c r="I167" s="12"/>
      <c r="J167" s="25">
        <v>7212982.63</v>
      </c>
      <c r="K167" s="14">
        <v>412473</v>
      </c>
      <c r="L167" s="33">
        <v>7625455.63</v>
      </c>
      <c r="M167" s="12"/>
      <c r="N167" s="25">
        <v>12509332.98</v>
      </c>
      <c r="O167" s="14">
        <v>57224693.05</v>
      </c>
      <c r="P167" s="33">
        <v>69734026.03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72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1269844.13</v>
      </c>
      <c r="D171" s="14">
        <v>1078560.6</v>
      </c>
      <c r="E171" s="14"/>
      <c r="F171" s="14">
        <v>66550023.25</v>
      </c>
      <c r="G171" s="14"/>
      <c r="H171" s="33">
        <v>68898427.98</v>
      </c>
      <c r="I171" s="12"/>
      <c r="J171" s="25"/>
      <c r="K171" s="14"/>
      <c r="L171" s="33"/>
      <c r="M171" s="12"/>
      <c r="N171" s="25">
        <v>68898427.98</v>
      </c>
      <c r="O171" s="14">
        <v>5773550.75</v>
      </c>
      <c r="P171" s="33">
        <v>74671978.73</v>
      </c>
    </row>
    <row r="172" spans="1:16">
      <c r="A172" s="20" t="s">
        <v>41</v>
      </c>
      <c r="B172" s="12"/>
      <c r="C172" s="25">
        <v>968034.38</v>
      </c>
      <c r="D172" s="14">
        <v>1019366.36</v>
      </c>
      <c r="E172" s="14"/>
      <c r="F172" s="14">
        <v>69057727.78</v>
      </c>
      <c r="G172" s="14"/>
      <c r="H172" s="33">
        <v>71045128.52</v>
      </c>
      <c r="I172" s="12"/>
      <c r="J172" s="25"/>
      <c r="K172" s="14"/>
      <c r="L172" s="33"/>
      <c r="M172" s="12"/>
      <c r="N172" s="25">
        <v>71045128.52</v>
      </c>
      <c r="O172" s="14">
        <v>4911918.24</v>
      </c>
      <c r="P172" s="33">
        <v>75957046.76</v>
      </c>
    </row>
    <row r="173" spans="1:16">
      <c r="A173" s="20" t="s">
        <v>42</v>
      </c>
      <c r="B173" s="12"/>
      <c r="C173" s="25">
        <v>534996.98</v>
      </c>
      <c r="D173" s="14">
        <v>1165961.49</v>
      </c>
      <c r="E173" s="14"/>
      <c r="F173" s="14">
        <v>69097758.58</v>
      </c>
      <c r="G173" s="14"/>
      <c r="H173" s="33">
        <v>70798717.05</v>
      </c>
      <c r="I173" s="12"/>
      <c r="J173" s="25"/>
      <c r="K173" s="14"/>
      <c r="L173" s="33"/>
      <c r="M173" s="12"/>
      <c r="N173" s="25">
        <v>70798717.05</v>
      </c>
      <c r="O173" s="14">
        <v>3462168.15</v>
      </c>
      <c r="P173" s="33">
        <v>74260885.2</v>
      </c>
    </row>
    <row r="174" spans="1:16">
      <c r="A174" s="20" t="s">
        <v>43</v>
      </c>
      <c r="B174" s="12"/>
      <c r="C174" s="25">
        <v>631476.04</v>
      </c>
      <c r="D174" s="14">
        <v>967314.87</v>
      </c>
      <c r="E174" s="14"/>
      <c r="F174" s="14">
        <v>70699360.5</v>
      </c>
      <c r="G174" s="14"/>
      <c r="H174" s="33">
        <v>72298151.41</v>
      </c>
      <c r="I174" s="12"/>
      <c r="J174" s="25"/>
      <c r="K174" s="14"/>
      <c r="L174" s="33"/>
      <c r="M174" s="12"/>
      <c r="N174" s="25">
        <v>72298151.41</v>
      </c>
      <c r="O174" s="14">
        <v>2324726.66</v>
      </c>
      <c r="P174" s="33">
        <v>74622878.07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475177</v>
      </c>
      <c r="D178" s="14">
        <v>263702</v>
      </c>
      <c r="E178" s="14"/>
      <c r="F178" s="14"/>
      <c r="G178" s="14">
        <v>956928</v>
      </c>
      <c r="H178" s="33">
        <v>1695807</v>
      </c>
      <c r="I178" s="12"/>
      <c r="J178" s="25">
        <v>130390</v>
      </c>
      <c r="K178" s="14"/>
      <c r="L178" s="33">
        <v>130390</v>
      </c>
      <c r="M178" s="12"/>
      <c r="N178" s="25">
        <v>1826197</v>
      </c>
      <c r="O178" s="14">
        <v>2779441</v>
      </c>
      <c r="P178" s="33">
        <v>4605638</v>
      </c>
    </row>
    <row r="179" spans="1:16">
      <c r="A179" s="20" t="s">
        <v>41</v>
      </c>
      <c r="B179" s="12"/>
      <c r="C179" s="25">
        <v>428105</v>
      </c>
      <c r="D179" s="14">
        <v>271170</v>
      </c>
      <c r="E179" s="14"/>
      <c r="F179" s="14"/>
      <c r="G179" s="14">
        <v>1140872</v>
      </c>
      <c r="H179" s="33">
        <v>1840147</v>
      </c>
      <c r="I179" s="12"/>
      <c r="J179" s="25">
        <v>158451</v>
      </c>
      <c r="K179" s="14"/>
      <c r="L179" s="33">
        <v>158451</v>
      </c>
      <c r="M179" s="12"/>
      <c r="N179" s="25">
        <v>1998598</v>
      </c>
      <c r="O179" s="14">
        <v>2348274</v>
      </c>
      <c r="P179" s="33">
        <v>4346872</v>
      </c>
    </row>
    <row r="180" spans="1:16">
      <c r="A180" s="20" t="s">
        <v>42</v>
      </c>
      <c r="B180" s="12"/>
      <c r="C180" s="25">
        <v>516211</v>
      </c>
      <c r="D180" s="14">
        <v>195885</v>
      </c>
      <c r="E180" s="14"/>
      <c r="F180" s="14"/>
      <c r="G180" s="14">
        <v>1140872</v>
      </c>
      <c r="H180" s="33">
        <v>1852968</v>
      </c>
      <c r="I180" s="12"/>
      <c r="J180" s="25">
        <v>148903</v>
      </c>
      <c r="K180" s="14"/>
      <c r="L180" s="33">
        <v>148903</v>
      </c>
      <c r="M180" s="12"/>
      <c r="N180" s="25">
        <v>2001871</v>
      </c>
      <c r="O180" s="14">
        <v>2673885</v>
      </c>
      <c r="P180" s="33">
        <v>4675756</v>
      </c>
    </row>
    <row r="181" spans="1:16">
      <c r="A181" s="20" t="s">
        <v>43</v>
      </c>
      <c r="B181" s="12"/>
      <c r="C181" s="25">
        <v>505559</v>
      </c>
      <c r="D181" s="14">
        <v>516221</v>
      </c>
      <c r="E181" s="14"/>
      <c r="F181" s="14"/>
      <c r="G181" s="14">
        <v>674246</v>
      </c>
      <c r="H181" s="33">
        <v>1696026</v>
      </c>
      <c r="I181" s="12"/>
      <c r="J181" s="25">
        <v>305678</v>
      </c>
      <c r="K181" s="14"/>
      <c r="L181" s="33">
        <v>305678</v>
      </c>
      <c r="M181" s="12"/>
      <c r="N181" s="25">
        <v>2001704</v>
      </c>
      <c r="O181" s="14">
        <v>2462587</v>
      </c>
      <c r="P181" s="33">
        <v>4464291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1002697</v>
      </c>
      <c r="D185" s="14">
        <v>1981877</v>
      </c>
      <c r="E185" s="14">
        <v>0</v>
      </c>
      <c r="F185" s="14">
        <v>0</v>
      </c>
      <c r="G185" s="14">
        <v>11104</v>
      </c>
      <c r="H185" s="33">
        <v>2995678</v>
      </c>
      <c r="I185" s="12"/>
      <c r="J185" s="25">
        <v>0</v>
      </c>
      <c r="K185" s="14">
        <v>29762910</v>
      </c>
      <c r="L185" s="33">
        <v>29762910</v>
      </c>
      <c r="M185" s="12"/>
      <c r="N185" s="25">
        <v>32758588</v>
      </c>
      <c r="O185" s="14">
        <v>71003284</v>
      </c>
      <c r="P185" s="33">
        <v>103761872</v>
      </c>
    </row>
    <row r="186" spans="1:16">
      <c r="A186" s="20" t="s">
        <v>41</v>
      </c>
      <c r="B186" s="12"/>
      <c r="C186" s="25">
        <v>3477153</v>
      </c>
      <c r="D186" s="14">
        <v>1897096</v>
      </c>
      <c r="E186" s="14">
        <v>0</v>
      </c>
      <c r="F186" s="14">
        <v>0</v>
      </c>
      <c r="G186" s="14">
        <v>0</v>
      </c>
      <c r="H186" s="33">
        <v>5374249</v>
      </c>
      <c r="I186" s="12"/>
      <c r="J186" s="25">
        <v>27377824</v>
      </c>
      <c r="K186" s="14">
        <v>1796539</v>
      </c>
      <c r="L186" s="33">
        <v>29174363</v>
      </c>
      <c r="M186" s="12"/>
      <c r="N186" s="25">
        <v>34548612</v>
      </c>
      <c r="O186" s="14">
        <v>73569545</v>
      </c>
      <c r="P186" s="33">
        <v>108118157</v>
      </c>
    </row>
    <row r="187" spans="1:16">
      <c r="A187" s="20" t="s">
        <v>42</v>
      </c>
      <c r="B187" s="12"/>
      <c r="C187" s="25">
        <v>2111207</v>
      </c>
      <c r="D187" s="14">
        <v>1915246</v>
      </c>
      <c r="E187" s="14">
        <v>0</v>
      </c>
      <c r="F187" s="14">
        <v>0</v>
      </c>
      <c r="G187" s="14">
        <v>28452</v>
      </c>
      <c r="H187" s="33">
        <v>4054905</v>
      </c>
      <c r="I187" s="12"/>
      <c r="J187" s="25">
        <v>0</v>
      </c>
      <c r="K187" s="14">
        <v>29174363</v>
      </c>
      <c r="L187" s="33">
        <v>29174363</v>
      </c>
      <c r="M187" s="12"/>
      <c r="N187" s="25">
        <v>33229268</v>
      </c>
      <c r="O187" s="14">
        <v>73845754</v>
      </c>
      <c r="P187" s="33">
        <v>107075022</v>
      </c>
    </row>
    <row r="188" spans="1:16">
      <c r="A188" s="20" t="s">
        <v>43</v>
      </c>
      <c r="B188" s="12"/>
      <c r="C188" s="25">
        <v>735680</v>
      </c>
      <c r="D188" s="14">
        <v>1783593</v>
      </c>
      <c r="E188" s="14">
        <v>0</v>
      </c>
      <c r="F188" s="14">
        <v>0</v>
      </c>
      <c r="G188" s="14">
        <v>28965</v>
      </c>
      <c r="H188" s="33">
        <v>2548238</v>
      </c>
      <c r="I188" s="12"/>
      <c r="J188" s="25">
        <v>0</v>
      </c>
      <c r="K188" s="14">
        <v>29174363</v>
      </c>
      <c r="L188" s="33">
        <v>29174363</v>
      </c>
      <c r="M188" s="12"/>
      <c r="N188" s="25">
        <v>31722601</v>
      </c>
      <c r="O188" s="14">
        <v>74561643</v>
      </c>
      <c r="P188" s="33">
        <v>106284244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21950</v>
      </c>
      <c r="D192" s="14">
        <v>70788</v>
      </c>
      <c r="E192" s="14">
        <v>0</v>
      </c>
      <c r="F192" s="14">
        <v>0</v>
      </c>
      <c r="G192" s="14">
        <v>0</v>
      </c>
      <c r="H192" s="33">
        <v>92738</v>
      </c>
      <c r="I192" s="12"/>
      <c r="J192" s="25">
        <v>0</v>
      </c>
      <c r="K192" s="14">
        <v>0</v>
      </c>
      <c r="L192" s="33">
        <v>0</v>
      </c>
      <c r="M192" s="12"/>
      <c r="N192" s="25">
        <v>92738</v>
      </c>
      <c r="O192" s="14">
        <v>8594330</v>
      </c>
      <c r="P192" s="33">
        <v>8687068</v>
      </c>
    </row>
    <row r="193" spans="1:16">
      <c r="A193" s="20" t="s">
        <v>41</v>
      </c>
      <c r="B193" s="12"/>
      <c r="C193" s="25">
        <v>89004</v>
      </c>
      <c r="D193" s="14">
        <v>62036</v>
      </c>
      <c r="E193" s="14">
        <v>0</v>
      </c>
      <c r="F193" s="14">
        <v>0</v>
      </c>
      <c r="G193" s="14">
        <v>0</v>
      </c>
      <c r="H193" s="33">
        <v>151040</v>
      </c>
      <c r="I193" s="12"/>
      <c r="J193" s="25">
        <v>0</v>
      </c>
      <c r="K193" s="14">
        <v>0</v>
      </c>
      <c r="L193" s="33">
        <v>0</v>
      </c>
      <c r="M193" s="12"/>
      <c r="N193" s="25">
        <v>151040</v>
      </c>
      <c r="O193" s="14">
        <v>8594330</v>
      </c>
      <c r="P193" s="33">
        <v>8745370</v>
      </c>
    </row>
    <row r="194" spans="1:16">
      <c r="A194" s="20" t="s">
        <v>42</v>
      </c>
      <c r="B194" s="12"/>
      <c r="C194" s="25">
        <v>26521</v>
      </c>
      <c r="D194" s="14">
        <v>121276</v>
      </c>
      <c r="E194" s="14">
        <v>0</v>
      </c>
      <c r="F194" s="14">
        <v>0</v>
      </c>
      <c r="G194" s="14">
        <v>0</v>
      </c>
      <c r="H194" s="33">
        <v>147797</v>
      </c>
      <c r="I194" s="12"/>
      <c r="J194" s="25">
        <v>0</v>
      </c>
      <c r="K194" s="14">
        <v>0</v>
      </c>
      <c r="L194" s="33">
        <v>0</v>
      </c>
      <c r="M194" s="12"/>
      <c r="N194" s="25">
        <v>147797</v>
      </c>
      <c r="O194" s="14">
        <v>15085402</v>
      </c>
      <c r="P194" s="33">
        <v>15233199</v>
      </c>
    </row>
    <row r="195" spans="1:16">
      <c r="A195" s="20" t="s">
        <v>43</v>
      </c>
      <c r="B195" s="12"/>
      <c r="C195" s="25">
        <v>60572</v>
      </c>
      <c r="D195" s="14">
        <v>543915</v>
      </c>
      <c r="E195" s="14">
        <v>0</v>
      </c>
      <c r="F195" s="14">
        <v>0</v>
      </c>
      <c r="G195" s="14">
        <v>14847501</v>
      </c>
      <c r="H195" s="33">
        <v>15451988</v>
      </c>
      <c r="I195" s="12"/>
      <c r="J195" s="25">
        <v>0</v>
      </c>
      <c r="K195" s="14">
        <v>0</v>
      </c>
      <c r="L195" s="33">
        <v>0</v>
      </c>
      <c r="M195" s="12"/>
      <c r="N195" s="25">
        <v>15451988</v>
      </c>
      <c r="O195" s="14">
        <v>14847501</v>
      </c>
      <c r="P195" s="33">
        <v>30299489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684243</v>
      </c>
      <c r="D199" s="14">
        <v>1050652</v>
      </c>
      <c r="E199" s="14">
        <v>12000</v>
      </c>
      <c r="F199" s="14"/>
      <c r="G199" s="14"/>
      <c r="H199" s="33">
        <v>1746895</v>
      </c>
      <c r="I199" s="12"/>
      <c r="J199" s="25">
        <v>4000</v>
      </c>
      <c r="K199" s="14">
        <v>3759238</v>
      </c>
      <c r="L199" s="33">
        <v>3763238</v>
      </c>
      <c r="M199" s="12"/>
      <c r="N199" s="25">
        <v>5510133</v>
      </c>
      <c r="O199" s="14">
        <v>42857946</v>
      </c>
      <c r="P199" s="33">
        <v>48368079</v>
      </c>
    </row>
    <row r="200" spans="1:16">
      <c r="A200" s="20" t="s">
        <v>41</v>
      </c>
      <c r="B200" s="12"/>
      <c r="C200" s="25">
        <v>661474</v>
      </c>
      <c r="D200" s="14">
        <v>1002936</v>
      </c>
      <c r="E200" s="14">
        <v>12000</v>
      </c>
      <c r="F200" s="14"/>
      <c r="G200" s="14"/>
      <c r="H200" s="33">
        <v>1676410</v>
      </c>
      <c r="I200" s="12"/>
      <c r="J200" s="25">
        <v>1000</v>
      </c>
      <c r="K200" s="14">
        <v>3069936</v>
      </c>
      <c r="L200" s="33">
        <v>3070936</v>
      </c>
      <c r="M200" s="12"/>
      <c r="N200" s="25">
        <v>4747346</v>
      </c>
      <c r="O200" s="14">
        <v>42902727</v>
      </c>
      <c r="P200" s="33">
        <v>47650073</v>
      </c>
    </row>
    <row r="201" spans="1:16">
      <c r="A201" s="20" t="s">
        <v>42</v>
      </c>
      <c r="B201" s="12"/>
      <c r="C201" s="25">
        <v>841956</v>
      </c>
      <c r="D201" s="14">
        <v>1053142</v>
      </c>
      <c r="E201" s="14">
        <v>10000</v>
      </c>
      <c r="F201" s="14"/>
      <c r="G201" s="14"/>
      <c r="H201" s="33">
        <v>1905098</v>
      </c>
      <c r="I201" s="12"/>
      <c r="J201" s="25"/>
      <c r="K201" s="14">
        <v>2744416</v>
      </c>
      <c r="L201" s="33">
        <v>2744416</v>
      </c>
      <c r="M201" s="12"/>
      <c r="N201" s="25">
        <v>4649514</v>
      </c>
      <c r="O201" s="14">
        <v>42434323</v>
      </c>
      <c r="P201" s="33">
        <v>47083837</v>
      </c>
    </row>
    <row r="202" spans="1:16">
      <c r="A202" s="20" t="s">
        <v>43</v>
      </c>
      <c r="B202" s="12"/>
      <c r="C202" s="25">
        <v>933954</v>
      </c>
      <c r="D202" s="14">
        <v>1156654</v>
      </c>
      <c r="E202" s="14">
        <v>7000</v>
      </c>
      <c r="F202" s="14"/>
      <c r="G202" s="14"/>
      <c r="H202" s="33">
        <v>2097608</v>
      </c>
      <c r="I202" s="12"/>
      <c r="J202" s="25"/>
      <c r="K202" s="14">
        <v>3544391</v>
      </c>
      <c r="L202" s="33">
        <v>3544391</v>
      </c>
      <c r="M202" s="12"/>
      <c r="N202" s="25">
        <v>5641999</v>
      </c>
      <c r="O202" s="14">
        <v>42098026</v>
      </c>
      <c r="P202" s="33">
        <v>47740025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167007</v>
      </c>
      <c r="D206" s="14">
        <v>509704</v>
      </c>
      <c r="E206" s="14">
        <v>0</v>
      </c>
      <c r="F206" s="14">
        <v>0</v>
      </c>
      <c r="G206" s="14">
        <v>35474</v>
      </c>
      <c r="H206" s="33">
        <v>712185</v>
      </c>
      <c r="I206" s="12"/>
      <c r="J206" s="25">
        <v>121738</v>
      </c>
      <c r="K206" s="14">
        <v>0</v>
      </c>
      <c r="L206" s="33">
        <v>121738</v>
      </c>
      <c r="M206" s="12"/>
      <c r="N206" s="25">
        <v>833923</v>
      </c>
      <c r="O206" s="14">
        <v>9547038</v>
      </c>
      <c r="P206" s="33">
        <v>10380961</v>
      </c>
    </row>
    <row r="207" spans="1:16">
      <c r="A207" s="20" t="s">
        <v>41</v>
      </c>
      <c r="B207" s="12"/>
      <c r="C207" s="25">
        <v>34468</v>
      </c>
      <c r="D207" s="14">
        <v>447083</v>
      </c>
      <c r="E207" s="14">
        <v>0</v>
      </c>
      <c r="F207" s="14">
        <v>0</v>
      </c>
      <c r="G207" s="14">
        <v>35474</v>
      </c>
      <c r="H207" s="33">
        <v>517025</v>
      </c>
      <c r="I207" s="12"/>
      <c r="J207" s="25">
        <v>121738</v>
      </c>
      <c r="K207" s="14">
        <v>0</v>
      </c>
      <c r="L207" s="33">
        <v>121738</v>
      </c>
      <c r="M207" s="12"/>
      <c r="N207" s="25">
        <v>638763</v>
      </c>
      <c r="O207" s="14">
        <v>9367038</v>
      </c>
      <c r="P207" s="33">
        <v>10005801</v>
      </c>
    </row>
    <row r="208" spans="1:16">
      <c r="A208" s="20" t="s">
        <v>42</v>
      </c>
      <c r="B208" s="12"/>
      <c r="C208" s="25">
        <v>55609</v>
      </c>
      <c r="D208" s="14">
        <v>1048527</v>
      </c>
      <c r="E208" s="14">
        <v>0</v>
      </c>
      <c r="F208" s="14">
        <v>0</v>
      </c>
      <c r="G208" s="14">
        <v>40856</v>
      </c>
      <c r="H208" s="33">
        <v>1144992</v>
      </c>
      <c r="I208" s="12"/>
      <c r="J208" s="25">
        <v>89130</v>
      </c>
      <c r="K208" s="14">
        <v>0</v>
      </c>
      <c r="L208" s="33">
        <v>89130</v>
      </c>
      <c r="M208" s="12"/>
      <c r="N208" s="25">
        <v>1234122</v>
      </c>
      <c r="O208" s="14">
        <v>7988438</v>
      </c>
      <c r="P208" s="33">
        <v>9222560</v>
      </c>
    </row>
    <row r="209" spans="1:16">
      <c r="A209" s="20" t="s">
        <v>43</v>
      </c>
      <c r="B209" s="12"/>
      <c r="C209" s="25">
        <v>134124</v>
      </c>
      <c r="D209" s="14">
        <v>515763</v>
      </c>
      <c r="E209" s="14">
        <v>0</v>
      </c>
      <c r="F209" s="14">
        <v>0</v>
      </c>
      <c r="G209" s="14">
        <v>40857</v>
      </c>
      <c r="H209" s="33">
        <v>690744</v>
      </c>
      <c r="I209" s="12"/>
      <c r="J209" s="25">
        <v>89130</v>
      </c>
      <c r="K209" s="14">
        <v>0</v>
      </c>
      <c r="L209" s="33">
        <v>89130</v>
      </c>
      <c r="M209" s="12"/>
      <c r="N209" s="25">
        <v>779874</v>
      </c>
      <c r="O209" s="14">
        <v>6585087</v>
      </c>
      <c r="P209" s="33">
        <v>7364961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1439716</v>
      </c>
      <c r="D213" s="14">
        <v>1844990</v>
      </c>
      <c r="E213" s="14">
        <v>0</v>
      </c>
      <c r="F213" s="14">
        <v>0</v>
      </c>
      <c r="G213" s="14">
        <v>83433</v>
      </c>
      <c r="H213" s="33">
        <v>3368139</v>
      </c>
      <c r="I213" s="12"/>
      <c r="J213" s="25">
        <v>-338008023</v>
      </c>
      <c r="K213" s="14">
        <v>261057</v>
      </c>
      <c r="L213" s="33">
        <v>-337746966</v>
      </c>
      <c r="M213" s="12"/>
      <c r="N213" s="25">
        <v>-334378827</v>
      </c>
      <c r="O213" s="14">
        <v>420925690</v>
      </c>
      <c r="P213" s="33">
        <v>86546863</v>
      </c>
    </row>
    <row r="214" spans="1:16">
      <c r="A214" s="20" t="s">
        <v>41</v>
      </c>
      <c r="B214" s="12"/>
      <c r="C214" s="25">
        <v>1437147</v>
      </c>
      <c r="D214" s="14">
        <v>1589801</v>
      </c>
      <c r="E214" s="14">
        <v>0</v>
      </c>
      <c r="F214" s="14">
        <v>0</v>
      </c>
      <c r="G214" s="14">
        <v>66382</v>
      </c>
      <c r="H214" s="33">
        <v>3093330</v>
      </c>
      <c r="I214" s="12"/>
      <c r="J214" s="25">
        <v>-345399345</v>
      </c>
      <c r="K214" s="14">
        <v>256214</v>
      </c>
      <c r="L214" s="33">
        <v>-345143131</v>
      </c>
      <c r="M214" s="12"/>
      <c r="N214" s="25">
        <v>-342049801</v>
      </c>
      <c r="O214" s="14">
        <v>428370152</v>
      </c>
      <c r="P214" s="33">
        <v>86320351</v>
      </c>
    </row>
    <row r="215" spans="1:16">
      <c r="A215" s="20" t="s">
        <v>42</v>
      </c>
      <c r="B215" s="12"/>
      <c r="C215" s="25">
        <v>1600986</v>
      </c>
      <c r="D215" s="14">
        <v>1860165</v>
      </c>
      <c r="E215" s="14">
        <v>0</v>
      </c>
      <c r="F215" s="14">
        <v>0</v>
      </c>
      <c r="G215" s="14">
        <v>66644</v>
      </c>
      <c r="H215" s="33">
        <v>3527795</v>
      </c>
      <c r="I215" s="12"/>
      <c r="J215" s="25">
        <v>-353923004</v>
      </c>
      <c r="K215" s="14">
        <v>262348</v>
      </c>
      <c r="L215" s="33">
        <v>-353660656</v>
      </c>
      <c r="M215" s="12"/>
      <c r="N215" s="25">
        <v>-350132861</v>
      </c>
      <c r="O215" s="14">
        <v>435434968</v>
      </c>
      <c r="P215" s="33">
        <v>85302107</v>
      </c>
    </row>
    <row r="216" spans="1:16">
      <c r="A216" s="20" t="s">
        <v>43</v>
      </c>
      <c r="B216" s="12"/>
      <c r="C216" s="25">
        <v>1372655</v>
      </c>
      <c r="D216" s="14">
        <v>1527264</v>
      </c>
      <c r="E216" s="14">
        <v>0</v>
      </c>
      <c r="F216" s="14">
        <v>0</v>
      </c>
      <c r="G216" s="14">
        <v>62494</v>
      </c>
      <c r="H216" s="33">
        <v>2962413</v>
      </c>
      <c r="I216" s="12"/>
      <c r="J216" s="25">
        <v>-360581041</v>
      </c>
      <c r="K216" s="14">
        <v>3261</v>
      </c>
      <c r="L216" s="33">
        <v>-360577780</v>
      </c>
      <c r="M216" s="12"/>
      <c r="N216" s="25">
        <v>-357615367</v>
      </c>
      <c r="O216" s="14">
        <v>442851990</v>
      </c>
      <c r="P216" s="33">
        <v>85236623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353275.17</v>
      </c>
      <c r="D220" s="14">
        <v>384677.4</v>
      </c>
      <c r="E220" s="14">
        <v>79738.23</v>
      </c>
      <c r="F220" s="14"/>
      <c r="G220" s="14">
        <v>226966.85</v>
      </c>
      <c r="H220" s="33">
        <v>1044657.65</v>
      </c>
      <c r="I220" s="12"/>
      <c r="J220" s="25">
        <v>3439890.82</v>
      </c>
      <c r="K220" s="14">
        <v>6547339</v>
      </c>
      <c r="L220" s="33">
        <v>9987229.82</v>
      </c>
      <c r="M220" s="12"/>
      <c r="N220" s="25">
        <v>11031887.47</v>
      </c>
      <c r="O220" s="14">
        <v>-4816746.27</v>
      </c>
      <c r="P220" s="33">
        <v>6215141.2</v>
      </c>
    </row>
    <row r="221" spans="1:16">
      <c r="A221" s="20" t="s">
        <v>41</v>
      </c>
      <c r="B221" s="12"/>
      <c r="C221" s="25">
        <v>203585.54</v>
      </c>
      <c r="D221" s="14">
        <v>462442.34</v>
      </c>
      <c r="E221" s="14">
        <v>79738.23</v>
      </c>
      <c r="F221" s="14"/>
      <c r="G221" s="14">
        <v>296107.78</v>
      </c>
      <c r="H221" s="33">
        <v>1041873.89</v>
      </c>
      <c r="I221" s="12"/>
      <c r="J221" s="25">
        <v>3419694.25</v>
      </c>
      <c r="K221" s="14">
        <v>6547339</v>
      </c>
      <c r="L221" s="33">
        <v>9967033.25</v>
      </c>
      <c r="M221" s="12"/>
      <c r="N221" s="25">
        <v>11008907.14</v>
      </c>
      <c r="O221" s="14">
        <v>-4768884.57</v>
      </c>
      <c r="P221" s="33">
        <v>6240022.57</v>
      </c>
    </row>
    <row r="222" spans="1:16">
      <c r="A222" s="20" t="s">
        <v>42</v>
      </c>
      <c r="B222" s="12"/>
      <c r="C222" s="25">
        <v>271876.95</v>
      </c>
      <c r="D222" s="14">
        <v>424779.71</v>
      </c>
      <c r="E222" s="14">
        <v>79738.23</v>
      </c>
      <c r="F222" s="14"/>
      <c r="G222" s="14">
        <v>278960.14</v>
      </c>
      <c r="H222" s="33">
        <v>1055355.03</v>
      </c>
      <c r="I222" s="12"/>
      <c r="J222" s="25">
        <v>3425781.75</v>
      </c>
      <c r="K222" s="14">
        <v>6547339</v>
      </c>
      <c r="L222" s="33">
        <v>9973120.75</v>
      </c>
      <c r="M222" s="12"/>
      <c r="N222" s="25">
        <v>11028475.78</v>
      </c>
      <c r="O222" s="14">
        <v>-4576212.21</v>
      </c>
      <c r="P222" s="33">
        <v>6452263.57</v>
      </c>
    </row>
    <row r="223" spans="1:16">
      <c r="A223" s="20" t="s">
        <v>43</v>
      </c>
      <c r="B223" s="12"/>
      <c r="C223" s="25">
        <v>190041.35</v>
      </c>
      <c r="D223" s="14">
        <v>535724.34</v>
      </c>
      <c r="E223" s="14">
        <v>82574.23</v>
      </c>
      <c r="F223" s="14">
        <v>0</v>
      </c>
      <c r="G223" s="14">
        <v>292130.15</v>
      </c>
      <c r="H223" s="33">
        <v>1100470.07</v>
      </c>
      <c r="I223" s="12"/>
      <c r="J223" s="25">
        <v>4513720.15</v>
      </c>
      <c r="K223" s="14">
        <v>6760519</v>
      </c>
      <c r="L223" s="33">
        <v>11274239.15</v>
      </c>
      <c r="M223" s="12"/>
      <c r="N223" s="25">
        <v>12374709.22</v>
      </c>
      <c r="O223" s="14">
        <v>-4707362.72</v>
      </c>
      <c r="P223" s="33">
        <v>7667346.5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263783.55</v>
      </c>
      <c r="D227" s="14">
        <v>772960.5</v>
      </c>
      <c r="E227" s="14"/>
      <c r="F227" s="14"/>
      <c r="G227" s="14">
        <v>-38020</v>
      </c>
      <c r="H227" s="33">
        <v>998724.05</v>
      </c>
      <c r="I227" s="12"/>
      <c r="J227" s="25">
        <v>120938.06</v>
      </c>
      <c r="K227" s="14"/>
      <c r="L227" s="33">
        <v>120938.06</v>
      </c>
      <c r="M227" s="12"/>
      <c r="N227" s="25">
        <v>1119662.11</v>
      </c>
      <c r="O227" s="14">
        <v>3691239.89</v>
      </c>
      <c r="P227" s="33">
        <v>4810902</v>
      </c>
    </row>
    <row r="228" spans="1:16">
      <c r="A228" s="20" t="s">
        <v>41</v>
      </c>
      <c r="B228" s="12"/>
      <c r="C228" s="25">
        <v>293163.08</v>
      </c>
      <c r="D228" s="14">
        <v>682078.13</v>
      </c>
      <c r="E228" s="14"/>
      <c r="F228" s="14"/>
      <c r="G228" s="14">
        <v>-38020</v>
      </c>
      <c r="H228" s="33">
        <v>937221.21</v>
      </c>
      <c r="I228" s="12"/>
      <c r="J228" s="25">
        <v>120938.06</v>
      </c>
      <c r="K228" s="14"/>
      <c r="L228" s="33">
        <v>120938.06</v>
      </c>
      <c r="M228" s="12"/>
      <c r="N228" s="25">
        <v>1058159.27</v>
      </c>
      <c r="O228" s="14">
        <v>3543202.59</v>
      </c>
      <c r="P228" s="33">
        <v>4601361.86</v>
      </c>
    </row>
    <row r="229" spans="1:16">
      <c r="A229" s="20" t="s">
        <v>42</v>
      </c>
      <c r="B229" s="12"/>
      <c r="C229" s="25">
        <v>220193.3</v>
      </c>
      <c r="D229" s="14">
        <v>887983.98</v>
      </c>
      <c r="E229" s="14"/>
      <c r="F229" s="14"/>
      <c r="G229" s="14">
        <v>-38020</v>
      </c>
      <c r="H229" s="33">
        <v>1070157.28</v>
      </c>
      <c r="I229" s="12"/>
      <c r="J229" s="25">
        <v>120938.06</v>
      </c>
      <c r="K229" s="14"/>
      <c r="L229" s="33">
        <v>120938.06</v>
      </c>
      <c r="M229" s="12"/>
      <c r="N229" s="25">
        <v>1191095.34</v>
      </c>
      <c r="O229" s="14">
        <v>3972196.92</v>
      </c>
      <c r="P229" s="33">
        <v>5163292.26</v>
      </c>
    </row>
    <row r="230" spans="1:16">
      <c r="A230" s="20" t="s">
        <v>43</v>
      </c>
      <c r="B230" s="12"/>
      <c r="C230" s="25">
        <v>175437.02</v>
      </c>
      <c r="D230" s="14">
        <v>695771.26</v>
      </c>
      <c r="E230" s="14"/>
      <c r="F230" s="14"/>
      <c r="G230" s="14">
        <v>241586</v>
      </c>
      <c r="H230" s="33">
        <v>1112794.28</v>
      </c>
      <c r="I230" s="12"/>
      <c r="J230" s="25">
        <v>120938.06</v>
      </c>
      <c r="K230" s="14"/>
      <c r="L230" s="33">
        <v>120938.06</v>
      </c>
      <c r="M230" s="12"/>
      <c r="N230" s="25">
        <v>1233732.34</v>
      </c>
      <c r="O230" s="14">
        <v>3948290.65</v>
      </c>
      <c r="P230" s="33">
        <v>5182022.99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19" t="s">
        <v>81</v>
      </c>
      <c r="B233" s="12"/>
      <c r="C233" s="24"/>
      <c r="D233" s="12"/>
      <c r="E233" s="12"/>
      <c r="F233" s="12"/>
      <c r="G233" s="12"/>
      <c r="H233" s="32"/>
      <c r="I233" s="12"/>
      <c r="J233" s="24"/>
      <c r="K233" s="12"/>
      <c r="L233" s="32"/>
      <c r="M233" s="12"/>
      <c r="N233" s="24"/>
      <c r="O233" s="12"/>
      <c r="P233" s="32"/>
    </row>
    <row r="234" spans="1:16">
      <c r="A234" s="20" t="s">
        <v>40</v>
      </c>
      <c r="B234" s="12"/>
      <c r="C234" s="25">
        <v>79241.4</v>
      </c>
      <c r="D234" s="14">
        <v>1675503.1</v>
      </c>
      <c r="E234" s="14"/>
      <c r="F234" s="14"/>
      <c r="G234" s="14">
        <v>4381.06</v>
      </c>
      <c r="H234" s="33">
        <v>1759125.56</v>
      </c>
      <c r="I234" s="12"/>
      <c r="J234" s="25">
        <v>114895.19</v>
      </c>
      <c r="K234" s="14"/>
      <c r="L234" s="33">
        <v>114895.19</v>
      </c>
      <c r="M234" s="12"/>
      <c r="N234" s="25">
        <v>1874020.75</v>
      </c>
      <c r="O234" s="14">
        <v>34468841.24</v>
      </c>
      <c r="P234" s="33">
        <v>36342861.99</v>
      </c>
    </row>
    <row r="235" spans="1:16">
      <c r="A235" s="20" t="s">
        <v>41</v>
      </c>
      <c r="B235" s="12"/>
      <c r="C235" s="25">
        <v>95787.32</v>
      </c>
      <c r="D235" s="14">
        <v>1734928.63</v>
      </c>
      <c r="E235" s="14"/>
      <c r="F235" s="14"/>
      <c r="G235" s="14">
        <v>4381.06</v>
      </c>
      <c r="H235" s="33">
        <v>1835097.01</v>
      </c>
      <c r="I235" s="12"/>
      <c r="J235" s="25">
        <v>94024.92</v>
      </c>
      <c r="K235" s="14"/>
      <c r="L235" s="33">
        <v>94024.92</v>
      </c>
      <c r="M235" s="12"/>
      <c r="N235" s="25">
        <v>1929121.93</v>
      </c>
      <c r="O235" s="14">
        <v>31781440.48</v>
      </c>
      <c r="P235" s="33">
        <v>33710562.41</v>
      </c>
    </row>
    <row r="236" spans="1:16">
      <c r="A236" s="20" t="s">
        <v>42</v>
      </c>
      <c r="B236" s="12"/>
      <c r="C236" s="25">
        <v>138083.61</v>
      </c>
      <c r="D236" s="14">
        <v>1573822.35</v>
      </c>
      <c r="E236" s="14"/>
      <c r="F236" s="14"/>
      <c r="G236" s="14">
        <v>4381.06</v>
      </c>
      <c r="H236" s="33">
        <v>1716287.02</v>
      </c>
      <c r="I236" s="12"/>
      <c r="J236" s="25">
        <v>114690.47</v>
      </c>
      <c r="K236" s="14"/>
      <c r="L236" s="33">
        <v>114690.47</v>
      </c>
      <c r="M236" s="12"/>
      <c r="N236" s="25">
        <v>1830977.49</v>
      </c>
      <c r="O236" s="14">
        <v>32694520.8</v>
      </c>
      <c r="P236" s="33">
        <v>34525498.29</v>
      </c>
    </row>
    <row r="237" spans="1:16">
      <c r="A237" s="20" t="s">
        <v>43</v>
      </c>
      <c r="B237" s="12"/>
      <c r="C237" s="25">
        <v>105246</v>
      </c>
      <c r="D237" s="14">
        <v>1820395</v>
      </c>
      <c r="E237" s="14"/>
      <c r="F237" s="14"/>
      <c r="G237" s="14">
        <v>4381</v>
      </c>
      <c r="H237" s="33">
        <v>1930022</v>
      </c>
      <c r="I237" s="12"/>
      <c r="J237" s="25">
        <v>97998</v>
      </c>
      <c r="K237" s="14"/>
      <c r="L237" s="33">
        <v>97998</v>
      </c>
      <c r="M237" s="12"/>
      <c r="N237" s="25">
        <v>2028020</v>
      </c>
      <c r="O237" s="14">
        <v>32657846</v>
      </c>
      <c r="P237" s="33">
        <v>34685866</v>
      </c>
    </row>
    <row r="238" spans="1:16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34" t="str">
        <f>SUM(H234:H237)</f>
        <v>0</v>
      </c>
      <c r="I238" s="12"/>
      <c r="J238" s="26" t="str">
        <f>SUM(J234:J237)</f>
        <v>0</v>
      </c>
      <c r="K238" s="15" t="str">
        <f>SUM(K234:K237)</f>
        <v>0</v>
      </c>
      <c r="L238" s="34" t="str">
        <f>SUM(L234:L237)</f>
        <v>0</v>
      </c>
      <c r="M238" s="12"/>
      <c r="N238" s="26" t="str">
        <f>SUM(N234:N237)</f>
        <v>0</v>
      </c>
      <c r="O238" s="15" t="str">
        <f>SUM(O234:O237)</f>
        <v>0</v>
      </c>
      <c r="P238" s="34" t="str">
        <f>SUM(P234:P237)</f>
        <v>0</v>
      </c>
    </row>
    <row r="239" spans="1:16">
      <c r="A239" s="18"/>
      <c r="B239" s="12"/>
      <c r="C239" s="24"/>
      <c r="D239" s="12"/>
      <c r="E239" s="12"/>
      <c r="F239" s="12"/>
      <c r="G239" s="12"/>
      <c r="H239" s="32"/>
      <c r="I239" s="12"/>
      <c r="J239" s="24"/>
      <c r="K239" s="12"/>
      <c r="L239" s="32"/>
      <c r="M239" s="12"/>
      <c r="N239" s="24"/>
      <c r="O239" s="12"/>
      <c r="P239" s="32"/>
    </row>
    <row r="240" spans="1:16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35" t="str">
        <f>H147+H154+H161+H168+H175+H182+H189+H196+H203+H210+H217+H224+H231+H238</f>
        <v>0</v>
      </c>
      <c r="I240" s="13"/>
      <c r="J240" s="27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35" t="str">
        <f>L147+L154+L161+L168+L175+L182+L189+L196+L203+L210+L217+L224+L231+L238</f>
        <v>0</v>
      </c>
      <c r="M240" s="13"/>
      <c r="N240" s="27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35" t="str">
        <f>P147+P154+P161+P168+P175+P182+P189+P196+P203+P210+P217+P224+P231+P238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208497</v>
      </c>
      <c r="D243" s="14">
        <v>284550</v>
      </c>
      <c r="E243" s="14">
        <v>0</v>
      </c>
      <c r="F243" s="14">
        <v>164691</v>
      </c>
      <c r="G243" s="14">
        <v>107932</v>
      </c>
      <c r="H243" s="33">
        <v>765670</v>
      </c>
      <c r="I243" s="12"/>
      <c r="J243" s="25">
        <v>0</v>
      </c>
      <c r="K243" s="14">
        <v>0</v>
      </c>
      <c r="L243" s="33">
        <v>0</v>
      </c>
      <c r="M243" s="12"/>
      <c r="N243" s="25">
        <v>765670</v>
      </c>
      <c r="O243" s="14">
        <v>2137082</v>
      </c>
      <c r="P243" s="33">
        <v>2902752</v>
      </c>
    </row>
    <row r="244" spans="1:16">
      <c r="A244" s="20" t="s">
        <v>41</v>
      </c>
      <c r="B244" s="12"/>
      <c r="C244" s="25">
        <v>189157</v>
      </c>
      <c r="D244" s="14">
        <v>263932</v>
      </c>
      <c r="E244" s="14">
        <v>0</v>
      </c>
      <c r="F244" s="14">
        <v>-25554</v>
      </c>
      <c r="G244" s="14">
        <v>91763</v>
      </c>
      <c r="H244" s="33">
        <v>519298</v>
      </c>
      <c r="I244" s="12"/>
      <c r="J244" s="25">
        <v>0</v>
      </c>
      <c r="K244" s="14">
        <v>0</v>
      </c>
      <c r="L244" s="33">
        <v>0</v>
      </c>
      <c r="M244" s="12"/>
      <c r="N244" s="25">
        <v>519298</v>
      </c>
      <c r="O244" s="14">
        <v>1985841</v>
      </c>
      <c r="P244" s="33">
        <v>2505139</v>
      </c>
    </row>
    <row r="245" spans="1:16">
      <c r="A245" s="20" t="s">
        <v>42</v>
      </c>
      <c r="B245" s="12"/>
      <c r="C245" s="25">
        <v>143020</v>
      </c>
      <c r="D245" s="14">
        <v>239757</v>
      </c>
      <c r="E245" s="14">
        <v>0</v>
      </c>
      <c r="F245" s="14">
        <v>-11388</v>
      </c>
      <c r="G245" s="14">
        <v>88480</v>
      </c>
      <c r="H245" s="33">
        <v>459869</v>
      </c>
      <c r="I245" s="12"/>
      <c r="J245" s="25">
        <v>0</v>
      </c>
      <c r="K245" s="14">
        <v>0</v>
      </c>
      <c r="L245" s="33">
        <v>0</v>
      </c>
      <c r="M245" s="12"/>
      <c r="N245" s="25">
        <v>459869</v>
      </c>
      <c r="O245" s="14">
        <v>1855016</v>
      </c>
      <c r="P245" s="33">
        <v>2314885</v>
      </c>
    </row>
    <row r="246" spans="1:16">
      <c r="A246" s="20" t="s">
        <v>43</v>
      </c>
      <c r="B246" s="12"/>
      <c r="C246" s="25">
        <v>170574</v>
      </c>
      <c r="D246" s="14">
        <v>400203</v>
      </c>
      <c r="E246" s="14">
        <v>0</v>
      </c>
      <c r="F246" s="14">
        <v>96128</v>
      </c>
      <c r="G246" s="14">
        <v>105012</v>
      </c>
      <c r="H246" s="33">
        <v>771917</v>
      </c>
      <c r="I246" s="12"/>
      <c r="J246" s="25">
        <v>0</v>
      </c>
      <c r="K246" s="14">
        <v>0</v>
      </c>
      <c r="L246" s="33">
        <v>0</v>
      </c>
      <c r="M246" s="12"/>
      <c r="N246" s="25">
        <v>771917</v>
      </c>
      <c r="O246" s="14">
        <v>1748913</v>
      </c>
      <c r="P246" s="33">
        <v>2520830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40</v>
      </c>
      <c r="B250" s="12"/>
      <c r="C250" s="25">
        <v>6960127</v>
      </c>
      <c r="D250" s="14">
        <v>8602906</v>
      </c>
      <c r="E250" s="14">
        <v>6096263</v>
      </c>
      <c r="F250" s="14">
        <v>663532</v>
      </c>
      <c r="G250" s="14">
        <v>5010863</v>
      </c>
      <c r="H250" s="33">
        <v>27333691</v>
      </c>
      <c r="I250" s="12"/>
      <c r="J250" s="25">
        <v>147094492</v>
      </c>
      <c r="K250" s="14">
        <v>14240624</v>
      </c>
      <c r="L250" s="33">
        <v>161335116</v>
      </c>
      <c r="M250" s="12"/>
      <c r="N250" s="25">
        <v>188668807</v>
      </c>
      <c r="O250" s="14">
        <v>232631534</v>
      </c>
      <c r="P250" s="33">
        <v>421300341</v>
      </c>
    </row>
    <row r="251" spans="1:16">
      <c r="A251" s="20" t="s">
        <v>41</v>
      </c>
      <c r="B251" s="12"/>
      <c r="C251" s="25">
        <v>6752422</v>
      </c>
      <c r="D251" s="14">
        <v>9170020</v>
      </c>
      <c r="E251" s="14">
        <v>5908855</v>
      </c>
      <c r="F251" s="14">
        <v>585201</v>
      </c>
      <c r="G251" s="14">
        <v>7383163</v>
      </c>
      <c r="H251" s="33">
        <v>29799661</v>
      </c>
      <c r="I251" s="12"/>
      <c r="J251" s="25">
        <v>147094491</v>
      </c>
      <c r="K251" s="14">
        <v>13972525</v>
      </c>
      <c r="L251" s="33">
        <v>161067016</v>
      </c>
      <c r="M251" s="12"/>
      <c r="N251" s="25">
        <v>190866677</v>
      </c>
      <c r="O251" s="14">
        <v>236113940</v>
      </c>
      <c r="P251" s="33">
        <v>426980617</v>
      </c>
    </row>
    <row r="252" spans="1:16">
      <c r="A252" s="20" t="s">
        <v>42</v>
      </c>
      <c r="B252" s="12"/>
      <c r="C252" s="25">
        <v>6709086</v>
      </c>
      <c r="D252" s="14">
        <v>9075126</v>
      </c>
      <c r="E252" s="14">
        <v>5029533</v>
      </c>
      <c r="F252" s="14">
        <v>973758</v>
      </c>
      <c r="G252" s="14">
        <v>5794359</v>
      </c>
      <c r="H252" s="33">
        <v>27581862</v>
      </c>
      <c r="I252" s="12"/>
      <c r="J252" s="25">
        <v>142939491</v>
      </c>
      <c r="K252" s="14">
        <v>13707915</v>
      </c>
      <c r="L252" s="33">
        <v>156647406</v>
      </c>
      <c r="M252" s="12"/>
      <c r="N252" s="25">
        <v>184229268</v>
      </c>
      <c r="O252" s="14">
        <v>241719667</v>
      </c>
      <c r="P252" s="33">
        <v>425948935</v>
      </c>
    </row>
    <row r="253" spans="1:16">
      <c r="A253" s="20" t="s">
        <v>43</v>
      </c>
      <c r="B253" s="12"/>
      <c r="C253" s="25">
        <v>7692526</v>
      </c>
      <c r="D253" s="14">
        <v>11348473</v>
      </c>
      <c r="E253" s="14">
        <v>4805651</v>
      </c>
      <c r="F253" s="14">
        <v>1041513</v>
      </c>
      <c r="G253" s="14">
        <v>6051499</v>
      </c>
      <c r="H253" s="33">
        <v>30939662</v>
      </c>
      <c r="I253" s="12"/>
      <c r="J253" s="25">
        <v>142939491</v>
      </c>
      <c r="K253" s="14">
        <v>13455102</v>
      </c>
      <c r="L253" s="33">
        <v>156394593</v>
      </c>
      <c r="M253" s="12"/>
      <c r="N253" s="25">
        <v>187334255</v>
      </c>
      <c r="O253" s="14">
        <v>238425796</v>
      </c>
      <c r="P253" s="33">
        <v>425760051</v>
      </c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32"/>
      <c r="I257" s="12"/>
      <c r="J257" s="24"/>
      <c r="K257" s="12"/>
      <c r="L257" s="32"/>
      <c r="M257" s="12"/>
      <c r="N257" s="24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32"/>
      <c r="I258" s="12"/>
      <c r="J258" s="24"/>
      <c r="K258" s="12"/>
      <c r="L258" s="32"/>
      <c r="M258" s="12"/>
      <c r="N258" s="24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32"/>
      <c r="I259" s="12"/>
      <c r="J259" s="24"/>
      <c r="K259" s="12"/>
      <c r="L259" s="32"/>
      <c r="M259" s="12"/>
      <c r="N259" s="24"/>
      <c r="O259" s="12"/>
      <c r="P259" s="32"/>
    </row>
    <row r="260" spans="1:16">
      <c r="A260" s="20" t="s">
        <v>89</v>
      </c>
      <c r="B260" s="12"/>
      <c r="C260" s="24"/>
      <c r="D260" s="12"/>
      <c r="E260" s="12"/>
      <c r="F260" s="12"/>
      <c r="G260" s="12"/>
      <c r="H260" s="32"/>
      <c r="I260" s="12"/>
      <c r="J260" s="24"/>
      <c r="K260" s="12"/>
      <c r="L260" s="32"/>
      <c r="M260" s="12"/>
      <c r="N260" s="24"/>
      <c r="O260" s="12"/>
      <c r="P260" s="32"/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90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5434509.97</v>
      </c>
      <c r="D264" s="14">
        <v>3606906.32</v>
      </c>
      <c r="E264" s="14"/>
      <c r="F264" s="14">
        <v>-58858122.52</v>
      </c>
      <c r="G264" s="14"/>
      <c r="H264" s="33">
        <v>-49816706.23</v>
      </c>
      <c r="I264" s="12"/>
      <c r="J264" s="25"/>
      <c r="K264" s="14"/>
      <c r="L264" s="33"/>
      <c r="M264" s="12"/>
      <c r="N264" s="25">
        <v>-49816706.23</v>
      </c>
      <c r="O264" s="14">
        <v>90379979.81</v>
      </c>
      <c r="P264" s="33">
        <v>40563273.58</v>
      </c>
    </row>
    <row r="265" spans="1:16">
      <c r="A265" s="20" t="s">
        <v>41</v>
      </c>
      <c r="B265" s="12"/>
      <c r="C265" s="25">
        <v>5166756.1</v>
      </c>
      <c r="D265" s="14">
        <v>3184500.37</v>
      </c>
      <c r="E265" s="14"/>
      <c r="F265" s="14">
        <v>-59013531.7</v>
      </c>
      <c r="G265" s="14"/>
      <c r="H265" s="33">
        <v>-50662275.23</v>
      </c>
      <c r="I265" s="12"/>
      <c r="J265" s="25"/>
      <c r="K265" s="14"/>
      <c r="L265" s="33"/>
      <c r="M265" s="12"/>
      <c r="N265" s="25">
        <v>-50662275.23</v>
      </c>
      <c r="O265" s="14">
        <v>91560443.88</v>
      </c>
      <c r="P265" s="33">
        <v>40898168.65</v>
      </c>
    </row>
    <row r="266" spans="1:16">
      <c r="A266" s="20" t="s">
        <v>42</v>
      </c>
      <c r="B266" s="12"/>
      <c r="C266" s="25">
        <v>6689750.68</v>
      </c>
      <c r="D266" s="14">
        <v>3846924.81</v>
      </c>
      <c r="E266" s="14"/>
      <c r="F266" s="14">
        <v>-60554386.39</v>
      </c>
      <c r="G266" s="14"/>
      <c r="H266" s="33">
        <v>-50017710.9</v>
      </c>
      <c r="I266" s="12"/>
      <c r="J266" s="25"/>
      <c r="K266" s="14"/>
      <c r="L266" s="33"/>
      <c r="M266" s="12"/>
      <c r="N266" s="25">
        <v>-50017710.9</v>
      </c>
      <c r="O266" s="14">
        <v>94517243.83</v>
      </c>
      <c r="P266" s="33">
        <v>44499532.93</v>
      </c>
    </row>
    <row r="267" spans="1:16">
      <c r="A267" s="20" t="s">
        <v>43</v>
      </c>
      <c r="B267" s="12"/>
      <c r="C267" s="25">
        <v>4830728.42</v>
      </c>
      <c r="D267" s="14">
        <v>3173106.22</v>
      </c>
      <c r="E267" s="14"/>
      <c r="F267" s="14">
        <v>-52196073.65</v>
      </c>
      <c r="G267" s="14"/>
      <c r="H267" s="33">
        <v>-44192239.01</v>
      </c>
      <c r="I267" s="12"/>
      <c r="J267" s="25"/>
      <c r="K267" s="14"/>
      <c r="L267" s="33"/>
      <c r="M267" s="12"/>
      <c r="N267" s="25">
        <v>-44192239.01</v>
      </c>
      <c r="O267" s="14">
        <v>95336779.67</v>
      </c>
      <c r="P267" s="33">
        <v>51144540.66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91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17021718</v>
      </c>
      <c r="D271" s="14">
        <v>13780269</v>
      </c>
      <c r="E271" s="14">
        <v>9994858</v>
      </c>
      <c r="F271" s="14">
        <v>27943132</v>
      </c>
      <c r="G271" s="14">
        <v>14113085</v>
      </c>
      <c r="H271" s="33">
        <v>82853062</v>
      </c>
      <c r="I271" s="12"/>
      <c r="J271" s="25">
        <v>416895139</v>
      </c>
      <c r="K271" s="14">
        <v>36512818</v>
      </c>
      <c r="L271" s="33">
        <v>453407957</v>
      </c>
      <c r="M271" s="12"/>
      <c r="N271" s="25">
        <v>536261019</v>
      </c>
      <c r="O271" s="14">
        <v>254663161</v>
      </c>
      <c r="P271" s="33">
        <v>790924180</v>
      </c>
    </row>
    <row r="272" spans="1:16">
      <c r="A272" s="20" t="s">
        <v>41</v>
      </c>
      <c r="B272" s="12"/>
      <c r="C272" s="25">
        <v>18091941</v>
      </c>
      <c r="D272" s="14">
        <v>17982932</v>
      </c>
      <c r="E272" s="14">
        <v>10112568</v>
      </c>
      <c r="F272" s="14">
        <v>26666764</v>
      </c>
      <c r="G272" s="14">
        <v>5980678</v>
      </c>
      <c r="H272" s="33">
        <v>78834883</v>
      </c>
      <c r="I272" s="12"/>
      <c r="J272" s="25">
        <v>407545175</v>
      </c>
      <c r="K272" s="14">
        <v>33991114</v>
      </c>
      <c r="L272" s="33">
        <v>441536289</v>
      </c>
      <c r="M272" s="12"/>
      <c r="N272" s="25">
        <v>520371172</v>
      </c>
      <c r="O272" s="14">
        <v>237646236</v>
      </c>
      <c r="P272" s="33">
        <v>758017408</v>
      </c>
    </row>
    <row r="273" spans="1:16">
      <c r="A273" s="20" t="s">
        <v>42</v>
      </c>
      <c r="B273" s="12"/>
      <c r="C273" s="25">
        <v>16542541</v>
      </c>
      <c r="D273" s="14">
        <v>14755778</v>
      </c>
      <c r="E273" s="14">
        <v>23532685</v>
      </c>
      <c r="F273" s="14">
        <v>28883945</v>
      </c>
      <c r="G273" s="14">
        <v>12715271</v>
      </c>
      <c r="H273" s="33">
        <v>96430220</v>
      </c>
      <c r="I273" s="12"/>
      <c r="J273" s="25">
        <v>393893381</v>
      </c>
      <c r="K273" s="14">
        <v>31142479</v>
      </c>
      <c r="L273" s="33">
        <v>425035860</v>
      </c>
      <c r="M273" s="12"/>
      <c r="N273" s="25">
        <v>521466080</v>
      </c>
      <c r="O273" s="14">
        <v>229232475</v>
      </c>
      <c r="P273" s="33">
        <v>750698555</v>
      </c>
    </row>
    <row r="274" spans="1:16">
      <c r="A274" s="20" t="s">
        <v>43</v>
      </c>
      <c r="B274" s="12"/>
      <c r="C274" s="25">
        <v>16200126</v>
      </c>
      <c r="D274" s="14">
        <v>19605781</v>
      </c>
      <c r="E274" s="14">
        <v>9811557</v>
      </c>
      <c r="F274" s="14">
        <v>42199078</v>
      </c>
      <c r="G274" s="14">
        <v>5828144</v>
      </c>
      <c r="H274" s="33">
        <v>93644686</v>
      </c>
      <c r="I274" s="12"/>
      <c r="J274" s="25">
        <v>407381587</v>
      </c>
      <c r="K274" s="14">
        <v>36001372</v>
      </c>
      <c r="L274" s="33">
        <v>443382959</v>
      </c>
      <c r="M274" s="12"/>
      <c r="N274" s="25">
        <v>537027645</v>
      </c>
      <c r="O274" s="14">
        <v>225220912</v>
      </c>
      <c r="P274" s="33">
        <v>762248557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92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1490708</v>
      </c>
      <c r="D278" s="14">
        <v>1886022</v>
      </c>
      <c r="E278" s="14">
        <v>606950</v>
      </c>
      <c r="F278" s="14">
        <v>3967862</v>
      </c>
      <c r="G278" s="14">
        <v>533138</v>
      </c>
      <c r="H278" s="33">
        <v>8484680</v>
      </c>
      <c r="I278" s="12"/>
      <c r="J278" s="25">
        <v>32463701</v>
      </c>
      <c r="K278" s="14"/>
      <c r="L278" s="33">
        <v>32463701</v>
      </c>
      <c r="M278" s="12"/>
      <c r="N278" s="25">
        <v>40948381</v>
      </c>
      <c r="O278" s="14">
        <v>26507751</v>
      </c>
      <c r="P278" s="33">
        <v>67456132</v>
      </c>
    </row>
    <row r="279" spans="1:16">
      <c r="A279" s="20" t="s">
        <v>41</v>
      </c>
      <c r="B279" s="12"/>
      <c r="C279" s="25">
        <v>1546308</v>
      </c>
      <c r="D279" s="14">
        <v>2460584</v>
      </c>
      <c r="E279" s="14">
        <v>947617</v>
      </c>
      <c r="F279" s="14">
        <v>4139064</v>
      </c>
      <c r="G279" s="14">
        <v>300735</v>
      </c>
      <c r="H279" s="33">
        <v>9394308</v>
      </c>
      <c r="I279" s="12"/>
      <c r="J279" s="25">
        <v>31524471</v>
      </c>
      <c r="K279" s="14"/>
      <c r="L279" s="33">
        <v>31524471</v>
      </c>
      <c r="M279" s="12"/>
      <c r="N279" s="25">
        <v>40918779</v>
      </c>
      <c r="O279" s="14">
        <v>24542129</v>
      </c>
      <c r="P279" s="33">
        <v>65460908</v>
      </c>
    </row>
    <row r="280" spans="1:16">
      <c r="A280" s="20" t="s">
        <v>42</v>
      </c>
      <c r="B280" s="12"/>
      <c r="C280" s="25">
        <v>1514131</v>
      </c>
      <c r="D280" s="14">
        <v>1938751</v>
      </c>
      <c r="E280" s="14">
        <v>947617</v>
      </c>
      <c r="F280" s="14">
        <v>4689421</v>
      </c>
      <c r="G280" s="14">
        <v>567728</v>
      </c>
      <c r="H280" s="33">
        <v>9657648</v>
      </c>
      <c r="I280" s="12"/>
      <c r="J280" s="25">
        <v>31532859</v>
      </c>
      <c r="K280" s="14"/>
      <c r="L280" s="33">
        <v>31532859</v>
      </c>
      <c r="M280" s="12"/>
      <c r="N280" s="25">
        <v>41190507</v>
      </c>
      <c r="O280" s="14">
        <v>24174705</v>
      </c>
      <c r="P280" s="33">
        <v>65365212</v>
      </c>
    </row>
    <row r="281" spans="1:16">
      <c r="A281" s="20" t="s">
        <v>43</v>
      </c>
      <c r="B281" s="12"/>
      <c r="C281" s="25">
        <v>2130373</v>
      </c>
      <c r="D281" s="14">
        <v>2540006</v>
      </c>
      <c r="E281" s="14">
        <v>947617</v>
      </c>
      <c r="F281" s="14">
        <v>5266105</v>
      </c>
      <c r="G281" s="14">
        <v>328319</v>
      </c>
      <c r="H281" s="33">
        <v>11212420</v>
      </c>
      <c r="I281" s="12"/>
      <c r="J281" s="25">
        <v>31541246</v>
      </c>
      <c r="K281" s="14"/>
      <c r="L281" s="33">
        <v>31541246</v>
      </c>
      <c r="M281" s="12"/>
      <c r="N281" s="25">
        <v>42753666</v>
      </c>
      <c r="O281" s="14">
        <v>23999712</v>
      </c>
      <c r="P281" s="33">
        <v>66753378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19" t="s">
        <v>93</v>
      </c>
      <c r="B284" s="12"/>
      <c r="C284" s="24"/>
      <c r="D284" s="12"/>
      <c r="E284" s="12"/>
      <c r="F284" s="12"/>
      <c r="G284" s="12"/>
      <c r="H284" s="32"/>
      <c r="I284" s="12"/>
      <c r="J284" s="24"/>
      <c r="K284" s="12"/>
      <c r="L284" s="32"/>
      <c r="M284" s="12"/>
      <c r="N284" s="24"/>
      <c r="O284" s="12"/>
      <c r="P284" s="32"/>
    </row>
    <row r="285" spans="1:16">
      <c r="A285" s="20" t="s">
        <v>40</v>
      </c>
      <c r="B285" s="12"/>
      <c r="C285" s="25">
        <v>13487029</v>
      </c>
      <c r="D285" s="14">
        <v>14887336</v>
      </c>
      <c r="E285" s="14">
        <v>8890069</v>
      </c>
      <c r="F285" s="14">
        <v>-48711816</v>
      </c>
      <c r="G285" s="14">
        <v>-1511488</v>
      </c>
      <c r="H285" s="33">
        <v>-12958870</v>
      </c>
      <c r="I285" s="12"/>
      <c r="J285" s="25">
        <v>80000000</v>
      </c>
      <c r="K285" s="14">
        <v>55631200</v>
      </c>
      <c r="L285" s="33">
        <v>135631200</v>
      </c>
      <c r="M285" s="12"/>
      <c r="N285" s="25">
        <v>122672330</v>
      </c>
      <c r="O285" s="14">
        <v>75073989</v>
      </c>
      <c r="P285" s="33">
        <v>197746319</v>
      </c>
    </row>
    <row r="286" spans="1:16">
      <c r="A286" s="20" t="s">
        <v>41</v>
      </c>
      <c r="B286" s="12"/>
      <c r="C286" s="25">
        <v>13979231</v>
      </c>
      <c r="D286" s="14">
        <v>15510450</v>
      </c>
      <c r="E286" s="14">
        <v>6599946</v>
      </c>
      <c r="F286" s="14">
        <v>-51048176</v>
      </c>
      <c r="G286" s="14">
        <v>-2021830</v>
      </c>
      <c r="H286" s="33">
        <v>-16980379</v>
      </c>
      <c r="I286" s="12"/>
      <c r="J286" s="25">
        <v>80000000</v>
      </c>
      <c r="K286" s="14">
        <v>56186833</v>
      </c>
      <c r="L286" s="33">
        <v>136186833</v>
      </c>
      <c r="M286" s="12"/>
      <c r="N286" s="25">
        <v>119206454</v>
      </c>
      <c r="O286" s="14">
        <v>79386393</v>
      </c>
      <c r="P286" s="33">
        <v>198592847</v>
      </c>
    </row>
    <row r="287" spans="1:16">
      <c r="A287" s="20" t="s">
        <v>42</v>
      </c>
      <c r="B287" s="12"/>
      <c r="C287" s="25">
        <v>11921919</v>
      </c>
      <c r="D287" s="14">
        <v>14479417</v>
      </c>
      <c r="E287" s="14">
        <v>2383102</v>
      </c>
      <c r="F287" s="14">
        <v>-57304232</v>
      </c>
      <c r="G287" s="14">
        <v>-1745472</v>
      </c>
      <c r="H287" s="33">
        <v>-30265266</v>
      </c>
      <c r="I287" s="12"/>
      <c r="J287" s="25">
        <v>79863103</v>
      </c>
      <c r="K287" s="14">
        <v>58801780</v>
      </c>
      <c r="L287" s="33">
        <v>138664883</v>
      </c>
      <c r="M287" s="12"/>
      <c r="N287" s="25">
        <v>108399617</v>
      </c>
      <c r="O287" s="14">
        <v>85700404</v>
      </c>
      <c r="P287" s="33">
        <v>194100021</v>
      </c>
    </row>
    <row r="288" spans="1:16">
      <c r="A288" s="20" t="s">
        <v>43</v>
      </c>
      <c r="B288" s="12"/>
      <c r="C288" s="25">
        <v>15534668</v>
      </c>
      <c r="D288" s="14">
        <v>9114322</v>
      </c>
      <c r="E288" s="14">
        <v>789264</v>
      </c>
      <c r="F288" s="14">
        <v>-60669906</v>
      </c>
      <c r="G288" s="14">
        <v>892704</v>
      </c>
      <c r="H288" s="33">
        <v>-34338948</v>
      </c>
      <c r="I288" s="12"/>
      <c r="J288" s="25">
        <v>45970558.74</v>
      </c>
      <c r="K288" s="14">
        <v>96373998.26</v>
      </c>
      <c r="L288" s="33">
        <v>142344557</v>
      </c>
      <c r="M288" s="12"/>
      <c r="N288" s="25">
        <v>108005609</v>
      </c>
      <c r="O288" s="14">
        <v>96554902</v>
      </c>
      <c r="P288" s="33">
        <v>204560511</v>
      </c>
    </row>
    <row r="289" spans="1:16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34" t="str">
        <f>SUM(H285:H288)</f>
        <v>0</v>
      </c>
      <c r="I289" s="12"/>
      <c r="J289" s="26" t="str">
        <f>SUM(J285:J288)</f>
        <v>0</v>
      </c>
      <c r="K289" s="15" t="str">
        <f>SUM(K285:K288)</f>
        <v>0</v>
      </c>
      <c r="L289" s="34" t="str">
        <f>SUM(L285:L288)</f>
        <v>0</v>
      </c>
      <c r="M289" s="12"/>
      <c r="N289" s="26" t="str">
        <f>SUM(N285:N288)</f>
        <v>0</v>
      </c>
      <c r="O289" s="15" t="str">
        <f>SUM(O285:O288)</f>
        <v>0</v>
      </c>
      <c r="P289" s="34" t="str">
        <f>SUM(P285:P288)</f>
        <v>0</v>
      </c>
    </row>
    <row r="290" spans="1:16">
      <c r="A290" s="18"/>
      <c r="B290" s="12"/>
      <c r="C290" s="24"/>
      <c r="D290" s="12"/>
      <c r="E290" s="12"/>
      <c r="F290" s="12"/>
      <c r="G290" s="12"/>
      <c r="H290" s="32"/>
      <c r="I290" s="12"/>
      <c r="J290" s="24"/>
      <c r="K290" s="12"/>
      <c r="L290" s="32"/>
      <c r="M290" s="12"/>
      <c r="N290" s="24"/>
      <c r="O290" s="12"/>
      <c r="P290" s="32"/>
    </row>
    <row r="291" spans="1:16">
      <c r="A291" s="19" t="s">
        <v>94</v>
      </c>
      <c r="B291" s="12"/>
      <c r="C291" s="24"/>
      <c r="D291" s="12"/>
      <c r="E291" s="12"/>
      <c r="F291" s="12"/>
      <c r="G291" s="12"/>
      <c r="H291" s="32"/>
      <c r="I291" s="12"/>
      <c r="J291" s="24"/>
      <c r="K291" s="12"/>
      <c r="L291" s="32"/>
      <c r="M291" s="12"/>
      <c r="N291" s="24"/>
      <c r="O291" s="12"/>
      <c r="P291" s="32"/>
    </row>
    <row r="292" spans="1:16">
      <c r="A292" s="20" t="s">
        <v>54</v>
      </c>
      <c r="B292" s="12"/>
      <c r="C292" s="24"/>
      <c r="D292" s="12"/>
      <c r="E292" s="12"/>
      <c r="F292" s="12"/>
      <c r="G292" s="12"/>
      <c r="H292" s="32"/>
      <c r="I292" s="12"/>
      <c r="J292" s="24"/>
      <c r="K292" s="12"/>
      <c r="L292" s="32"/>
      <c r="M292" s="12"/>
      <c r="N292" s="24"/>
      <c r="O292" s="12"/>
      <c r="P292" s="32"/>
    </row>
    <row r="293" spans="1:16">
      <c r="A293" s="20" t="s">
        <v>55</v>
      </c>
      <c r="B293" s="12"/>
      <c r="C293" s="24"/>
      <c r="D293" s="12"/>
      <c r="E293" s="12"/>
      <c r="F293" s="12"/>
      <c r="G293" s="12"/>
      <c r="H293" s="32"/>
      <c r="I293" s="12"/>
      <c r="J293" s="24"/>
      <c r="K293" s="12"/>
      <c r="L293" s="32"/>
      <c r="M293" s="12"/>
      <c r="N293" s="24"/>
      <c r="O293" s="12"/>
      <c r="P293" s="32"/>
    </row>
    <row r="294" spans="1:16">
      <c r="A294" s="20" t="s">
        <v>88</v>
      </c>
      <c r="B294" s="12"/>
      <c r="C294" s="24"/>
      <c r="D294" s="12"/>
      <c r="E294" s="12"/>
      <c r="F294" s="12"/>
      <c r="G294" s="12"/>
      <c r="H294" s="32"/>
      <c r="I294" s="12"/>
      <c r="J294" s="24"/>
      <c r="K294" s="12"/>
      <c r="L294" s="32"/>
      <c r="M294" s="12"/>
      <c r="N294" s="24"/>
      <c r="O294" s="12"/>
      <c r="P294" s="32"/>
    </row>
    <row r="295" spans="1:16">
      <c r="A295" s="20" t="s">
        <v>89</v>
      </c>
      <c r="B295" s="12"/>
      <c r="C295" s="24"/>
      <c r="D295" s="12"/>
      <c r="E295" s="12"/>
      <c r="F295" s="12"/>
      <c r="G295" s="12"/>
      <c r="H295" s="32"/>
      <c r="I295" s="12"/>
      <c r="J295" s="24"/>
      <c r="K295" s="12"/>
      <c r="L295" s="32"/>
      <c r="M295" s="12"/>
      <c r="N295" s="24"/>
      <c r="O295" s="12"/>
      <c r="P295" s="32"/>
    </row>
    <row r="296" spans="1:16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34" t="str">
        <f>SUM(H292:H295)</f>
        <v>0</v>
      </c>
      <c r="I296" s="12"/>
      <c r="J296" s="26" t="str">
        <f>SUM(J292:J295)</f>
        <v>0</v>
      </c>
      <c r="K296" s="15" t="str">
        <f>SUM(K292:K295)</f>
        <v>0</v>
      </c>
      <c r="L296" s="34" t="str">
        <f>SUM(L292:L295)</f>
        <v>0</v>
      </c>
      <c r="M296" s="12"/>
      <c r="N296" s="26" t="str">
        <f>SUM(N292:N295)</f>
        <v>0</v>
      </c>
      <c r="O296" s="15" t="str">
        <f>SUM(O292:O295)</f>
        <v>0</v>
      </c>
      <c r="P296" s="34" t="str">
        <f>SUM(P292:P295)</f>
        <v>0</v>
      </c>
    </row>
    <row r="297" spans="1:16">
      <c r="A297" s="18"/>
      <c r="B297" s="12"/>
      <c r="C297" s="24"/>
      <c r="D297" s="12"/>
      <c r="E297" s="12"/>
      <c r="F297" s="12"/>
      <c r="G297" s="12"/>
      <c r="H297" s="32"/>
      <c r="I297" s="12"/>
      <c r="J297" s="24"/>
      <c r="K297" s="12"/>
      <c r="L297" s="32"/>
      <c r="M297" s="12"/>
      <c r="N297" s="24"/>
      <c r="O297" s="12"/>
      <c r="P297" s="32"/>
    </row>
    <row r="298" spans="1:16">
      <c r="A298" s="19" t="s">
        <v>95</v>
      </c>
      <c r="B298" s="12"/>
      <c r="C298" s="24"/>
      <c r="D298" s="12"/>
      <c r="E298" s="12"/>
      <c r="F298" s="12"/>
      <c r="G298" s="12"/>
      <c r="H298" s="32"/>
      <c r="I298" s="12"/>
      <c r="J298" s="24"/>
      <c r="K298" s="12"/>
      <c r="L298" s="32"/>
      <c r="M298" s="12"/>
      <c r="N298" s="24"/>
      <c r="O298" s="12"/>
      <c r="P298" s="32"/>
    </row>
    <row r="299" spans="1:16">
      <c r="A299" s="20" t="s">
        <v>54</v>
      </c>
      <c r="B299" s="12"/>
      <c r="C299" s="24"/>
      <c r="D299" s="12"/>
      <c r="E299" s="12"/>
      <c r="F299" s="12"/>
      <c r="G299" s="12"/>
      <c r="H299" s="32"/>
      <c r="I299" s="12"/>
      <c r="J299" s="24"/>
      <c r="K299" s="12"/>
      <c r="L299" s="32"/>
      <c r="M299" s="12"/>
      <c r="N299" s="24"/>
      <c r="O299" s="12"/>
      <c r="P299" s="32"/>
    </row>
    <row r="300" spans="1:16">
      <c r="A300" s="20" t="s">
        <v>55</v>
      </c>
      <c r="B300" s="12"/>
      <c r="C300" s="24"/>
      <c r="D300" s="12"/>
      <c r="E300" s="12"/>
      <c r="F300" s="12"/>
      <c r="G300" s="12"/>
      <c r="H300" s="32"/>
      <c r="I300" s="12"/>
      <c r="J300" s="24"/>
      <c r="K300" s="12"/>
      <c r="L300" s="32"/>
      <c r="M300" s="12"/>
      <c r="N300" s="24"/>
      <c r="O300" s="12"/>
      <c r="P300" s="32"/>
    </row>
    <row r="301" spans="1:16">
      <c r="A301" s="20" t="s">
        <v>88</v>
      </c>
      <c r="B301" s="12"/>
      <c r="C301" s="24"/>
      <c r="D301" s="12"/>
      <c r="E301" s="12"/>
      <c r="F301" s="12"/>
      <c r="G301" s="12"/>
      <c r="H301" s="32"/>
      <c r="I301" s="12"/>
      <c r="J301" s="24"/>
      <c r="K301" s="12"/>
      <c r="L301" s="32"/>
      <c r="M301" s="12"/>
      <c r="N301" s="24"/>
      <c r="O301" s="12"/>
      <c r="P301" s="32"/>
    </row>
    <row r="302" spans="1:16">
      <c r="A302" s="20" t="s">
        <v>89</v>
      </c>
      <c r="B302" s="12"/>
      <c r="C302" s="24"/>
      <c r="D302" s="12"/>
      <c r="E302" s="12"/>
      <c r="F302" s="12"/>
      <c r="G302" s="12"/>
      <c r="H302" s="32"/>
      <c r="I302" s="12"/>
      <c r="J302" s="24"/>
      <c r="K302" s="12"/>
      <c r="L302" s="32"/>
      <c r="M302" s="12"/>
      <c r="N302" s="24"/>
      <c r="O302" s="12"/>
      <c r="P302" s="32"/>
    </row>
    <row r="303" spans="1:16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34" t="str">
        <f>SUM(H299:H302)</f>
        <v>0</v>
      </c>
      <c r="I303" s="12"/>
      <c r="J303" s="26" t="str">
        <f>SUM(J299:J302)</f>
        <v>0</v>
      </c>
      <c r="K303" s="15" t="str">
        <f>SUM(K299:K302)</f>
        <v>0</v>
      </c>
      <c r="L303" s="34" t="str">
        <f>SUM(L299:L302)</f>
        <v>0</v>
      </c>
      <c r="M303" s="12"/>
      <c r="N303" s="26" t="str">
        <f>SUM(N299:N302)</f>
        <v>0</v>
      </c>
      <c r="O303" s="15" t="str">
        <f>SUM(O299:O302)</f>
        <v>0</v>
      </c>
      <c r="P303" s="34" t="str">
        <f>SUM(P299:P302)</f>
        <v>0</v>
      </c>
    </row>
    <row r="304" spans="1:16">
      <c r="A304" s="18"/>
      <c r="B304" s="12"/>
      <c r="C304" s="24"/>
      <c r="D304" s="12"/>
      <c r="E304" s="12"/>
      <c r="F304" s="12"/>
      <c r="G304" s="12"/>
      <c r="H304" s="32"/>
      <c r="I304" s="12"/>
      <c r="J304" s="24"/>
      <c r="K304" s="12"/>
      <c r="L304" s="32"/>
      <c r="M304" s="12"/>
      <c r="N304" s="24"/>
      <c r="O304" s="12"/>
      <c r="P304" s="32"/>
    </row>
    <row r="305" spans="1:16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35" t="str">
        <f>H247+H254+H261+H268+H275+H282+H289+H296+H303</f>
        <v>0</v>
      </c>
      <c r="I305" s="13"/>
      <c r="J305" s="27" t="str">
        <f>J247+J254+J261+J268+J275+J282+J289+J296+J303</f>
        <v>0</v>
      </c>
      <c r="K305" s="16" t="str">
        <f>K247+K254+K261+K268+K275+K282+K289+K296+K303</f>
        <v>0</v>
      </c>
      <c r="L305" s="35" t="str">
        <f>L247+L254+L261+L268+L275+L282+L289+L296+L303</f>
        <v>0</v>
      </c>
      <c r="M305" s="13"/>
      <c r="N305" s="27" t="str">
        <f>N247+N254+N261+N268+N275+N282+N289+N296+N303</f>
        <v>0</v>
      </c>
      <c r="O305" s="16" t="str">
        <f>O247+O254+O261+O268+O275+O282+O289+O296+O303</f>
        <v>0</v>
      </c>
      <c r="P305" s="35" t="str">
        <f>P247+P254+P261+P268+P275+P282+P289+P296+P303</f>
        <v>0</v>
      </c>
    </row>
    <row r="306" spans="1:16">
      <c r="A306" s="18"/>
      <c r="B306" s="12"/>
      <c r="C306" s="24"/>
      <c r="D306" s="12"/>
      <c r="E306" s="12"/>
      <c r="F306" s="12"/>
      <c r="G306" s="12"/>
      <c r="H306" s="32"/>
      <c r="I306" s="12"/>
      <c r="J306" s="24"/>
      <c r="K306" s="12"/>
      <c r="L306" s="32"/>
      <c r="M306" s="12"/>
      <c r="N306" s="24"/>
      <c r="O306" s="12"/>
      <c r="P306" s="32"/>
    </row>
    <row r="307" spans="1:16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6" t="str">
        <f>H140+H240+H305</f>
        <v>0</v>
      </c>
      <c r="I307" s="13"/>
      <c r="J307" s="28" t="str">
        <f>J140+J240+J305</f>
        <v>0</v>
      </c>
      <c r="K307" s="30" t="str">
        <f>K140+K240+K305</f>
        <v>0</v>
      </c>
      <c r="L307" s="36" t="str">
        <f>L140+L240+L305</f>
        <v>0</v>
      </c>
      <c r="M307" s="13"/>
      <c r="N307" s="28" t="str">
        <f>N140+N240+N305</f>
        <v>0</v>
      </c>
      <c r="O307" s="30" t="str">
        <f>O140+O240+O305</f>
        <v>0</v>
      </c>
      <c r="P307" s="36" t="str">
        <f>P140+P240+P305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46295632.76</v>
      </c>
      <c r="D8" s="14">
        <v>20060816.66</v>
      </c>
      <c r="E8" s="14"/>
      <c r="F8" s="14"/>
      <c r="G8" s="14"/>
      <c r="H8" s="14"/>
      <c r="I8" s="14"/>
      <c r="J8" s="33">
        <v>66356449.42</v>
      </c>
      <c r="K8" s="12"/>
      <c r="L8" s="37">
        <v>168960.74</v>
      </c>
      <c r="M8" s="12"/>
      <c r="N8" s="37">
        <v>66525410.16</v>
      </c>
      <c r="O8" s="12"/>
      <c r="P8" s="37">
        <v>53916246.47</v>
      </c>
      <c r="Q8" s="12"/>
      <c r="R8" s="37">
        <v>12609163.69</v>
      </c>
      <c r="S8" s="12"/>
      <c r="T8" s="25"/>
      <c r="U8" s="33">
        <v>2537551.5</v>
      </c>
      <c r="V8" s="12"/>
      <c r="W8" s="37">
        <v>10071612.19</v>
      </c>
    </row>
    <row r="9" spans="1:23">
      <c r="A9" s="20" t="s">
        <v>41</v>
      </c>
      <c r="B9" s="12"/>
      <c r="C9" s="25">
        <v>42244966.96</v>
      </c>
      <c r="D9" s="14">
        <v>19992074.55</v>
      </c>
      <c r="E9" s="14"/>
      <c r="F9" s="14"/>
      <c r="G9" s="14"/>
      <c r="H9" s="14"/>
      <c r="I9" s="14"/>
      <c r="J9" s="33">
        <v>62237041.51</v>
      </c>
      <c r="K9" s="12"/>
      <c r="L9" s="37">
        <v>158137.24</v>
      </c>
      <c r="M9" s="12"/>
      <c r="N9" s="37">
        <v>62395178.75</v>
      </c>
      <c r="O9" s="12"/>
      <c r="P9" s="37">
        <v>51080488.2</v>
      </c>
      <c r="Q9" s="12"/>
      <c r="R9" s="37">
        <v>11314690.55</v>
      </c>
      <c r="S9" s="12"/>
      <c r="T9" s="25"/>
      <c r="U9" s="33">
        <v>2432798.5</v>
      </c>
      <c r="V9" s="12"/>
      <c r="W9" s="37">
        <v>8881892.05</v>
      </c>
    </row>
    <row r="10" spans="1:23">
      <c r="A10" s="20" t="s">
        <v>42</v>
      </c>
      <c r="B10" s="12"/>
      <c r="C10" s="25">
        <v>41298859.6</v>
      </c>
      <c r="D10" s="14">
        <v>19958378.64</v>
      </c>
      <c r="E10" s="14"/>
      <c r="F10" s="14"/>
      <c r="G10" s="14"/>
      <c r="H10" s="14"/>
      <c r="I10" s="14"/>
      <c r="J10" s="33">
        <v>61257238.24</v>
      </c>
      <c r="K10" s="12"/>
      <c r="L10" s="37">
        <v>173702.47</v>
      </c>
      <c r="M10" s="12"/>
      <c r="N10" s="37">
        <v>61430940.71</v>
      </c>
      <c r="O10" s="12"/>
      <c r="P10" s="37">
        <v>53545292.45</v>
      </c>
      <c r="Q10" s="12"/>
      <c r="R10" s="37">
        <v>7885648.26</v>
      </c>
      <c r="S10" s="12"/>
      <c r="T10" s="25"/>
      <c r="U10" s="33">
        <v>2436167.5</v>
      </c>
      <c r="V10" s="12"/>
      <c r="W10" s="37">
        <v>5449480.76</v>
      </c>
    </row>
    <row r="11" spans="1:23">
      <c r="A11" s="20" t="s">
        <v>43</v>
      </c>
      <c r="B11" s="12"/>
      <c r="C11" s="25">
        <v>42580748.47</v>
      </c>
      <c r="D11" s="14">
        <v>19205841.4</v>
      </c>
      <c r="E11" s="14"/>
      <c r="F11" s="14"/>
      <c r="G11" s="14"/>
      <c r="H11" s="14"/>
      <c r="I11" s="14"/>
      <c r="J11" s="33">
        <v>61786589.87</v>
      </c>
      <c r="K11" s="12"/>
      <c r="L11" s="37">
        <v>159244.45</v>
      </c>
      <c r="M11" s="12"/>
      <c r="N11" s="37">
        <v>61945834.32</v>
      </c>
      <c r="O11" s="12"/>
      <c r="P11" s="37">
        <v>53395599.26</v>
      </c>
      <c r="Q11" s="12"/>
      <c r="R11" s="37">
        <v>8550235.06</v>
      </c>
      <c r="S11" s="12"/>
      <c r="T11" s="25"/>
      <c r="U11" s="33">
        <v>2424522</v>
      </c>
      <c r="V11" s="12"/>
      <c r="W11" s="37">
        <v>6125713.06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40384937.08</v>
      </c>
      <c r="D15" s="14">
        <v>17882625.45</v>
      </c>
      <c r="E15" s="14"/>
      <c r="F15" s="14"/>
      <c r="G15" s="14"/>
      <c r="H15" s="14"/>
      <c r="I15" s="14"/>
      <c r="J15" s="33">
        <v>58267562.53</v>
      </c>
      <c r="K15" s="12"/>
      <c r="L15" s="37">
        <v>228124.95</v>
      </c>
      <c r="M15" s="12"/>
      <c r="N15" s="37">
        <v>58495687.48</v>
      </c>
      <c r="O15" s="12"/>
      <c r="P15" s="37">
        <v>52587901.31</v>
      </c>
      <c r="Q15" s="12"/>
      <c r="R15" s="37">
        <v>5907786.17</v>
      </c>
      <c r="S15" s="12"/>
      <c r="T15" s="25"/>
      <c r="U15" s="33">
        <v>1795484</v>
      </c>
      <c r="V15" s="12"/>
      <c r="W15" s="37">
        <v>4112302.17</v>
      </c>
    </row>
    <row r="16" spans="1:23">
      <c r="A16" s="20" t="s">
        <v>41</v>
      </c>
      <c r="B16" s="12"/>
      <c r="C16" s="25">
        <v>38984805.51</v>
      </c>
      <c r="D16" s="14">
        <v>19096411.17</v>
      </c>
      <c r="E16" s="14"/>
      <c r="F16" s="14"/>
      <c r="G16" s="14"/>
      <c r="H16" s="14"/>
      <c r="I16" s="14"/>
      <c r="J16" s="33">
        <v>58081216.68</v>
      </c>
      <c r="K16" s="12"/>
      <c r="L16" s="37">
        <v>191106.32</v>
      </c>
      <c r="M16" s="12"/>
      <c r="N16" s="37">
        <v>58272323</v>
      </c>
      <c r="O16" s="12"/>
      <c r="P16" s="37">
        <v>46930326.1</v>
      </c>
      <c r="Q16" s="12"/>
      <c r="R16" s="37">
        <v>11341996.9</v>
      </c>
      <c r="S16" s="12"/>
      <c r="T16" s="25"/>
      <c r="U16" s="33">
        <v>1964105</v>
      </c>
      <c r="V16" s="12"/>
      <c r="W16" s="37">
        <v>9377891.9</v>
      </c>
    </row>
    <row r="17" spans="1:23">
      <c r="A17" s="20" t="s">
        <v>42</v>
      </c>
      <c r="B17" s="12"/>
      <c r="C17" s="25">
        <v>37938667.63</v>
      </c>
      <c r="D17" s="14">
        <v>18169450.6</v>
      </c>
      <c r="E17" s="14"/>
      <c r="F17" s="14"/>
      <c r="G17" s="14"/>
      <c r="H17" s="14"/>
      <c r="I17" s="14"/>
      <c r="J17" s="33">
        <v>56108118.23</v>
      </c>
      <c r="K17" s="12"/>
      <c r="L17" s="37">
        <v>196079.15</v>
      </c>
      <c r="M17" s="12"/>
      <c r="N17" s="37">
        <v>56304197.38</v>
      </c>
      <c r="O17" s="12"/>
      <c r="P17" s="37">
        <v>52479160.02</v>
      </c>
      <c r="Q17" s="12"/>
      <c r="R17" s="37">
        <v>3825037.36</v>
      </c>
      <c r="S17" s="12"/>
      <c r="T17" s="25"/>
      <c r="U17" s="33">
        <v>3886510.18</v>
      </c>
      <c r="V17" s="12"/>
      <c r="W17" s="37">
        <v>-61472.82</v>
      </c>
    </row>
    <row r="18" spans="1:23">
      <c r="A18" s="20" t="s">
        <v>43</v>
      </c>
      <c r="B18" s="12"/>
      <c r="C18" s="25">
        <v>37203818.92</v>
      </c>
      <c r="D18" s="14">
        <v>17752981.89</v>
      </c>
      <c r="E18" s="14"/>
      <c r="F18" s="14"/>
      <c r="G18" s="14"/>
      <c r="H18" s="14"/>
      <c r="I18" s="14"/>
      <c r="J18" s="33">
        <v>54956800.81</v>
      </c>
      <c r="K18" s="12"/>
      <c r="L18" s="37">
        <v>136288.49</v>
      </c>
      <c r="M18" s="12"/>
      <c r="N18" s="37">
        <v>55093089.3</v>
      </c>
      <c r="O18" s="12"/>
      <c r="P18" s="37">
        <v>52846965.48</v>
      </c>
      <c r="Q18" s="12"/>
      <c r="R18" s="37">
        <v>2246123.82</v>
      </c>
      <c r="S18" s="12"/>
      <c r="T18" s="25"/>
      <c r="U18" s="33">
        <v>2070818.5</v>
      </c>
      <c r="V18" s="12"/>
      <c r="W18" s="37">
        <v>175305.32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79494</v>
      </c>
      <c r="D22" s="14">
        <v>2282916</v>
      </c>
      <c r="E22" s="14"/>
      <c r="F22" s="14"/>
      <c r="G22" s="14"/>
      <c r="H22" s="14"/>
      <c r="I22" s="14"/>
      <c r="J22" s="33">
        <v>2362410</v>
      </c>
      <c r="K22" s="12"/>
      <c r="L22" s="37">
        <v>59690</v>
      </c>
      <c r="M22" s="12"/>
      <c r="N22" s="37">
        <v>2422100</v>
      </c>
      <c r="O22" s="12"/>
      <c r="P22" s="37">
        <v>2330569</v>
      </c>
      <c r="Q22" s="12"/>
      <c r="R22" s="37">
        <v>91531</v>
      </c>
      <c r="S22" s="12"/>
      <c r="T22" s="25">
        <v>420</v>
      </c>
      <c r="U22" s="33">
        <v>996</v>
      </c>
      <c r="V22" s="12"/>
      <c r="W22" s="37">
        <v>90955</v>
      </c>
    </row>
    <row r="23" spans="1:23">
      <c r="A23" s="20" t="s">
        <v>41</v>
      </c>
      <c r="B23" s="12"/>
      <c r="C23" s="25">
        <v>94798</v>
      </c>
      <c r="D23" s="14">
        <v>2812438</v>
      </c>
      <c r="E23" s="14"/>
      <c r="F23" s="14"/>
      <c r="G23" s="14"/>
      <c r="H23" s="14"/>
      <c r="I23" s="14"/>
      <c r="J23" s="33">
        <v>2907236</v>
      </c>
      <c r="K23" s="12"/>
      <c r="L23" s="37">
        <v>59231</v>
      </c>
      <c r="M23" s="12"/>
      <c r="N23" s="37">
        <v>2966467</v>
      </c>
      <c r="O23" s="12"/>
      <c r="P23" s="37">
        <v>2188844</v>
      </c>
      <c r="Q23" s="12"/>
      <c r="R23" s="37">
        <v>777623</v>
      </c>
      <c r="S23" s="12"/>
      <c r="T23" s="25">
        <v>166</v>
      </c>
      <c r="U23" s="33">
        <v>1494</v>
      </c>
      <c r="V23" s="12"/>
      <c r="W23" s="37">
        <v>776295</v>
      </c>
    </row>
    <row r="24" spans="1:23">
      <c r="A24" s="20" t="s">
        <v>42</v>
      </c>
      <c r="B24" s="12"/>
      <c r="C24" s="25">
        <v>79906</v>
      </c>
      <c r="D24" s="14">
        <v>3523356</v>
      </c>
      <c r="E24" s="14"/>
      <c r="F24" s="14"/>
      <c r="G24" s="14"/>
      <c r="H24" s="14"/>
      <c r="I24" s="14"/>
      <c r="J24" s="33">
        <v>3603262</v>
      </c>
      <c r="K24" s="12"/>
      <c r="L24" s="37">
        <v>59563</v>
      </c>
      <c r="M24" s="12"/>
      <c r="N24" s="37">
        <v>3662825</v>
      </c>
      <c r="O24" s="12"/>
      <c r="P24" s="37">
        <v>2303274</v>
      </c>
      <c r="Q24" s="12"/>
      <c r="R24" s="37">
        <v>1359551</v>
      </c>
      <c r="S24" s="12"/>
      <c r="T24" s="25">
        <v>287</v>
      </c>
      <c r="U24" s="33">
        <v>1494</v>
      </c>
      <c r="V24" s="12"/>
      <c r="W24" s="37">
        <v>1358344</v>
      </c>
    </row>
    <row r="25" spans="1:23">
      <c r="A25" s="20" t="s">
        <v>43</v>
      </c>
      <c r="B25" s="12"/>
      <c r="C25" s="25">
        <v>70756</v>
      </c>
      <c r="D25" s="14">
        <v>3848959</v>
      </c>
      <c r="E25" s="14"/>
      <c r="F25" s="14"/>
      <c r="G25" s="14"/>
      <c r="H25" s="14"/>
      <c r="I25" s="14"/>
      <c r="J25" s="33">
        <v>3919715</v>
      </c>
      <c r="K25" s="12"/>
      <c r="L25" s="37">
        <v>59728</v>
      </c>
      <c r="M25" s="12"/>
      <c r="N25" s="37">
        <v>3979443</v>
      </c>
      <c r="O25" s="12"/>
      <c r="P25" s="37">
        <v>2501326</v>
      </c>
      <c r="Q25" s="12"/>
      <c r="R25" s="37">
        <v>1478117</v>
      </c>
      <c r="S25" s="12"/>
      <c r="T25" s="25">
        <v>297</v>
      </c>
      <c r="U25" s="33">
        <v>1494</v>
      </c>
      <c r="V25" s="12"/>
      <c r="W25" s="37">
        <v>1476920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139429</v>
      </c>
      <c r="D29" s="14">
        <v>3904892</v>
      </c>
      <c r="E29" s="14"/>
      <c r="F29" s="14"/>
      <c r="G29" s="14"/>
      <c r="H29" s="14"/>
      <c r="I29" s="14"/>
      <c r="J29" s="33">
        <v>4044321</v>
      </c>
      <c r="K29" s="12"/>
      <c r="L29" s="37">
        <v>99580</v>
      </c>
      <c r="M29" s="12"/>
      <c r="N29" s="37">
        <v>4143901</v>
      </c>
      <c r="O29" s="12"/>
      <c r="P29" s="37">
        <v>3310070</v>
      </c>
      <c r="Q29" s="12"/>
      <c r="R29" s="37">
        <v>833831</v>
      </c>
      <c r="S29" s="12"/>
      <c r="T29" s="25">
        <v>316</v>
      </c>
      <c r="U29" s="33">
        <v>1345</v>
      </c>
      <c r="V29" s="12"/>
      <c r="W29" s="37">
        <v>832802</v>
      </c>
    </row>
    <row r="30" spans="1:23">
      <c r="A30" s="20" t="s">
        <v>41</v>
      </c>
      <c r="B30" s="12"/>
      <c r="C30" s="25">
        <v>231076</v>
      </c>
      <c r="D30" s="14">
        <v>3376011</v>
      </c>
      <c r="E30" s="14"/>
      <c r="F30" s="14"/>
      <c r="G30" s="14"/>
      <c r="H30" s="14"/>
      <c r="I30" s="14"/>
      <c r="J30" s="33">
        <v>3607087</v>
      </c>
      <c r="K30" s="12"/>
      <c r="L30" s="37">
        <v>100461</v>
      </c>
      <c r="M30" s="12"/>
      <c r="N30" s="37">
        <v>3707548</v>
      </c>
      <c r="O30" s="12"/>
      <c r="P30" s="37">
        <v>3076301</v>
      </c>
      <c r="Q30" s="12"/>
      <c r="R30" s="37">
        <v>631247</v>
      </c>
      <c r="S30" s="12"/>
      <c r="T30" s="25">
        <v>728</v>
      </c>
      <c r="U30" s="33">
        <v>2018</v>
      </c>
      <c r="V30" s="12"/>
      <c r="W30" s="37">
        <v>629957</v>
      </c>
    </row>
    <row r="31" spans="1:23">
      <c r="A31" s="20" t="s">
        <v>42</v>
      </c>
      <c r="B31" s="12"/>
      <c r="C31" s="25">
        <v>300130</v>
      </c>
      <c r="D31" s="14">
        <v>4585447</v>
      </c>
      <c r="E31" s="14"/>
      <c r="F31" s="14"/>
      <c r="G31" s="14"/>
      <c r="H31" s="14"/>
      <c r="I31" s="14"/>
      <c r="J31" s="33">
        <v>4885577</v>
      </c>
      <c r="K31" s="12"/>
      <c r="L31" s="37">
        <v>100329</v>
      </c>
      <c r="M31" s="12"/>
      <c r="N31" s="37">
        <v>4985906</v>
      </c>
      <c r="O31" s="12"/>
      <c r="P31" s="37">
        <v>3305312</v>
      </c>
      <c r="Q31" s="12"/>
      <c r="R31" s="37">
        <v>1680594</v>
      </c>
      <c r="S31" s="12"/>
      <c r="T31" s="25">
        <v>1790</v>
      </c>
      <c r="U31" s="33">
        <v>2019</v>
      </c>
      <c r="V31" s="12"/>
      <c r="W31" s="37">
        <v>1680365</v>
      </c>
    </row>
    <row r="32" spans="1:23">
      <c r="A32" s="20" t="s">
        <v>43</v>
      </c>
      <c r="B32" s="12"/>
      <c r="C32" s="25">
        <v>248310</v>
      </c>
      <c r="D32" s="14">
        <v>4875150</v>
      </c>
      <c r="E32" s="14"/>
      <c r="F32" s="14"/>
      <c r="G32" s="14"/>
      <c r="H32" s="14"/>
      <c r="I32" s="14"/>
      <c r="J32" s="33">
        <v>5123460</v>
      </c>
      <c r="K32" s="12"/>
      <c r="L32" s="37">
        <v>121756</v>
      </c>
      <c r="M32" s="12"/>
      <c r="N32" s="37">
        <v>5245216</v>
      </c>
      <c r="O32" s="12"/>
      <c r="P32" s="37">
        <v>3587211</v>
      </c>
      <c r="Q32" s="12"/>
      <c r="R32" s="37">
        <v>1658005</v>
      </c>
      <c r="S32" s="12"/>
      <c r="T32" s="25">
        <v>1467</v>
      </c>
      <c r="U32" s="33">
        <v>2019</v>
      </c>
      <c r="V32" s="12"/>
      <c r="W32" s="37">
        <v>1657453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87831</v>
      </c>
      <c r="D36" s="14">
        <v>1411187</v>
      </c>
      <c r="E36" s="14"/>
      <c r="F36" s="14"/>
      <c r="G36" s="14"/>
      <c r="H36" s="14"/>
      <c r="I36" s="14"/>
      <c r="J36" s="33">
        <v>1499018</v>
      </c>
      <c r="K36" s="12"/>
      <c r="L36" s="37">
        <v>54745</v>
      </c>
      <c r="M36" s="12"/>
      <c r="N36" s="37">
        <v>1553763</v>
      </c>
      <c r="O36" s="12"/>
      <c r="P36" s="37">
        <v>2610725</v>
      </c>
      <c r="Q36" s="12"/>
      <c r="R36" s="37">
        <v>-1056962</v>
      </c>
      <c r="S36" s="12"/>
      <c r="T36" s="25">
        <v>2415</v>
      </c>
      <c r="U36" s="33">
        <v>1463</v>
      </c>
      <c r="V36" s="12"/>
      <c r="W36" s="37">
        <v>-1056010</v>
      </c>
    </row>
    <row r="37" spans="1:23">
      <c r="A37" s="20" t="s">
        <v>41</v>
      </c>
      <c r="B37" s="12"/>
      <c r="C37" s="25">
        <v>95019</v>
      </c>
      <c r="D37" s="14">
        <v>1326040</v>
      </c>
      <c r="E37" s="14"/>
      <c r="F37" s="14"/>
      <c r="G37" s="14"/>
      <c r="H37" s="14"/>
      <c r="I37" s="14"/>
      <c r="J37" s="33">
        <v>1421059</v>
      </c>
      <c r="K37" s="12"/>
      <c r="L37" s="37">
        <v>55566</v>
      </c>
      <c r="M37" s="12"/>
      <c r="N37" s="37">
        <v>1476625</v>
      </c>
      <c r="O37" s="12"/>
      <c r="P37" s="37">
        <v>2166296</v>
      </c>
      <c r="Q37" s="12"/>
      <c r="R37" s="37">
        <v>-689671</v>
      </c>
      <c r="S37" s="12"/>
      <c r="T37" s="25">
        <v>880</v>
      </c>
      <c r="U37" s="33">
        <v>2194</v>
      </c>
      <c r="V37" s="12"/>
      <c r="W37" s="37">
        <v>-690985</v>
      </c>
    </row>
    <row r="38" spans="1:23">
      <c r="A38" s="20" t="s">
        <v>42</v>
      </c>
      <c r="B38" s="12"/>
      <c r="C38" s="25">
        <v>85430</v>
      </c>
      <c r="D38" s="14">
        <v>1480483</v>
      </c>
      <c r="E38" s="14"/>
      <c r="F38" s="14"/>
      <c r="G38" s="14"/>
      <c r="H38" s="14"/>
      <c r="I38" s="14"/>
      <c r="J38" s="33">
        <v>1565913</v>
      </c>
      <c r="K38" s="12"/>
      <c r="L38" s="37">
        <v>55383</v>
      </c>
      <c r="M38" s="12"/>
      <c r="N38" s="37">
        <v>1621296</v>
      </c>
      <c r="O38" s="12"/>
      <c r="P38" s="37">
        <v>2368400</v>
      </c>
      <c r="Q38" s="12"/>
      <c r="R38" s="37">
        <v>-747104</v>
      </c>
      <c r="S38" s="12"/>
      <c r="T38" s="25">
        <v>1738</v>
      </c>
      <c r="U38" s="33">
        <v>2194</v>
      </c>
      <c r="V38" s="12"/>
      <c r="W38" s="37">
        <v>-747560</v>
      </c>
    </row>
    <row r="39" spans="1:23">
      <c r="A39" s="20" t="s">
        <v>43</v>
      </c>
      <c r="B39" s="12"/>
      <c r="C39" s="25">
        <v>145500</v>
      </c>
      <c r="D39" s="14">
        <v>2390499</v>
      </c>
      <c r="E39" s="14"/>
      <c r="F39" s="14"/>
      <c r="G39" s="14"/>
      <c r="H39" s="14"/>
      <c r="I39" s="14"/>
      <c r="J39" s="33">
        <v>2535999</v>
      </c>
      <c r="K39" s="12"/>
      <c r="L39" s="37">
        <v>56899</v>
      </c>
      <c r="M39" s="12"/>
      <c r="N39" s="37">
        <v>2592898</v>
      </c>
      <c r="O39" s="12"/>
      <c r="P39" s="37">
        <v>2390807</v>
      </c>
      <c r="Q39" s="12"/>
      <c r="R39" s="37">
        <v>202091</v>
      </c>
      <c r="S39" s="12"/>
      <c r="T39" s="25">
        <v>1531</v>
      </c>
      <c r="U39" s="33">
        <v>2194</v>
      </c>
      <c r="V39" s="12"/>
      <c r="W39" s="37">
        <v>201428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39039</v>
      </c>
      <c r="D43" s="14">
        <v>1425549</v>
      </c>
      <c r="E43" s="14"/>
      <c r="F43" s="14"/>
      <c r="G43" s="14"/>
      <c r="H43" s="14"/>
      <c r="I43" s="14"/>
      <c r="J43" s="33">
        <v>1464588</v>
      </c>
      <c r="K43" s="12"/>
      <c r="L43" s="37">
        <v>55718</v>
      </c>
      <c r="M43" s="12"/>
      <c r="N43" s="37">
        <v>1520306</v>
      </c>
      <c r="O43" s="12"/>
      <c r="P43" s="37">
        <v>2098412</v>
      </c>
      <c r="Q43" s="12"/>
      <c r="R43" s="37">
        <v>-578106</v>
      </c>
      <c r="S43" s="12"/>
      <c r="T43" s="25">
        <v>419</v>
      </c>
      <c r="U43" s="33">
        <v>1026</v>
      </c>
      <c r="V43" s="12"/>
      <c r="W43" s="37">
        <v>-578713</v>
      </c>
    </row>
    <row r="44" spans="1:23">
      <c r="A44" s="20" t="s">
        <v>41</v>
      </c>
      <c r="B44" s="12"/>
      <c r="C44" s="25">
        <v>67500</v>
      </c>
      <c r="D44" s="14">
        <v>1231970</v>
      </c>
      <c r="E44" s="14"/>
      <c r="F44" s="14"/>
      <c r="G44" s="14"/>
      <c r="H44" s="14"/>
      <c r="I44" s="14"/>
      <c r="J44" s="33">
        <v>1299470</v>
      </c>
      <c r="K44" s="12"/>
      <c r="L44" s="37">
        <v>57255</v>
      </c>
      <c r="M44" s="12"/>
      <c r="N44" s="37">
        <v>1356725</v>
      </c>
      <c r="O44" s="12"/>
      <c r="P44" s="37">
        <v>1929408</v>
      </c>
      <c r="Q44" s="12"/>
      <c r="R44" s="37">
        <v>-572683</v>
      </c>
      <c r="S44" s="12"/>
      <c r="T44" s="25">
        <v>139</v>
      </c>
      <c r="U44" s="33">
        <v>1952</v>
      </c>
      <c r="V44" s="12"/>
      <c r="W44" s="37">
        <v>-574496</v>
      </c>
    </row>
    <row r="45" spans="1:23">
      <c r="A45" s="20" t="s">
        <v>42</v>
      </c>
      <c r="B45" s="12"/>
      <c r="C45" s="25">
        <v>52216</v>
      </c>
      <c r="D45" s="14">
        <v>1640350</v>
      </c>
      <c r="E45" s="14"/>
      <c r="F45" s="14"/>
      <c r="G45" s="14"/>
      <c r="H45" s="14"/>
      <c r="I45" s="14"/>
      <c r="J45" s="33">
        <v>1692566</v>
      </c>
      <c r="K45" s="12"/>
      <c r="L45" s="37">
        <v>53293</v>
      </c>
      <c r="M45" s="12"/>
      <c r="N45" s="37">
        <v>1745859</v>
      </c>
      <c r="O45" s="12"/>
      <c r="P45" s="37">
        <v>2042175</v>
      </c>
      <c r="Q45" s="12"/>
      <c r="R45" s="37">
        <v>-296316</v>
      </c>
      <c r="S45" s="12"/>
      <c r="T45" s="25">
        <v>366</v>
      </c>
      <c r="U45" s="33">
        <v>1952</v>
      </c>
      <c r="V45" s="12"/>
      <c r="W45" s="37">
        <v>-297902</v>
      </c>
    </row>
    <row r="46" spans="1:23">
      <c r="A46" s="20" t="s">
        <v>43</v>
      </c>
      <c r="B46" s="12"/>
      <c r="C46" s="25">
        <v>64500</v>
      </c>
      <c r="D46" s="14">
        <v>1967798</v>
      </c>
      <c r="E46" s="14"/>
      <c r="F46" s="14"/>
      <c r="G46" s="14"/>
      <c r="H46" s="14"/>
      <c r="I46" s="14"/>
      <c r="J46" s="33">
        <v>2032298</v>
      </c>
      <c r="K46" s="12"/>
      <c r="L46" s="37">
        <v>56357</v>
      </c>
      <c r="M46" s="12"/>
      <c r="N46" s="37">
        <v>2088655</v>
      </c>
      <c r="O46" s="12"/>
      <c r="P46" s="37">
        <v>1951068</v>
      </c>
      <c r="Q46" s="12"/>
      <c r="R46" s="37">
        <v>137587</v>
      </c>
      <c r="S46" s="12"/>
      <c r="T46" s="25">
        <v>318</v>
      </c>
      <c r="U46" s="33">
        <v>1952</v>
      </c>
      <c r="V46" s="12"/>
      <c r="W46" s="37">
        <v>135953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21340196.34</v>
      </c>
      <c r="D50" s="14">
        <v>17681075.53</v>
      </c>
      <c r="E50" s="14"/>
      <c r="F50" s="14"/>
      <c r="G50" s="14"/>
      <c r="H50" s="14"/>
      <c r="I50" s="14"/>
      <c r="J50" s="33">
        <v>39021271.87</v>
      </c>
      <c r="K50" s="12"/>
      <c r="L50" s="37">
        <v>124671.61</v>
      </c>
      <c r="M50" s="12"/>
      <c r="N50" s="37">
        <v>39145943.48</v>
      </c>
      <c r="O50" s="12"/>
      <c r="P50" s="37">
        <v>41946775.47</v>
      </c>
      <c r="Q50" s="12"/>
      <c r="R50" s="37">
        <v>-2800831.99</v>
      </c>
      <c r="S50" s="12"/>
      <c r="T50" s="25"/>
      <c r="U50" s="33">
        <v>3087706</v>
      </c>
      <c r="V50" s="12"/>
      <c r="W50" s="37">
        <v>-5888537.99</v>
      </c>
    </row>
    <row r="51" spans="1:23">
      <c r="A51" s="20" t="s">
        <v>41</v>
      </c>
      <c r="B51" s="12"/>
      <c r="C51" s="25">
        <v>21509830.72</v>
      </c>
      <c r="D51" s="14">
        <v>16526195.99</v>
      </c>
      <c r="E51" s="14"/>
      <c r="F51" s="14"/>
      <c r="G51" s="14"/>
      <c r="H51" s="14"/>
      <c r="I51" s="14"/>
      <c r="J51" s="33">
        <v>38036026.71</v>
      </c>
      <c r="K51" s="12"/>
      <c r="L51" s="37">
        <v>122407.99</v>
      </c>
      <c r="M51" s="12"/>
      <c r="N51" s="37">
        <v>38158434.7</v>
      </c>
      <c r="O51" s="12"/>
      <c r="P51" s="37">
        <v>31469332.22</v>
      </c>
      <c r="Q51" s="12"/>
      <c r="R51" s="37">
        <v>6689102.48</v>
      </c>
      <c r="S51" s="12"/>
      <c r="T51" s="25"/>
      <c r="U51" s="33">
        <v>2851192.5</v>
      </c>
      <c r="V51" s="12"/>
      <c r="W51" s="37">
        <v>3837909.98</v>
      </c>
    </row>
    <row r="52" spans="1:23">
      <c r="A52" s="20" t="s">
        <v>42</v>
      </c>
      <c r="B52" s="12"/>
      <c r="C52" s="25">
        <v>22322473.09</v>
      </c>
      <c r="D52" s="14">
        <v>17536071.55</v>
      </c>
      <c r="E52" s="14"/>
      <c r="F52" s="14"/>
      <c r="G52" s="14"/>
      <c r="H52" s="14"/>
      <c r="I52" s="14"/>
      <c r="J52" s="33">
        <v>39858544.64</v>
      </c>
      <c r="K52" s="12"/>
      <c r="L52" s="37">
        <v>136944.5</v>
      </c>
      <c r="M52" s="12"/>
      <c r="N52" s="37">
        <v>39995489.14</v>
      </c>
      <c r="O52" s="12"/>
      <c r="P52" s="37">
        <v>38585465.85</v>
      </c>
      <c r="Q52" s="12"/>
      <c r="R52" s="37">
        <v>1410023.29</v>
      </c>
      <c r="S52" s="12"/>
      <c r="T52" s="25"/>
      <c r="U52" s="33">
        <v>3114773.5</v>
      </c>
      <c r="V52" s="12"/>
      <c r="W52" s="37">
        <v>-1704750.21</v>
      </c>
    </row>
    <row r="53" spans="1:23">
      <c r="A53" s="20" t="s">
        <v>43</v>
      </c>
      <c r="B53" s="12"/>
      <c r="C53" s="25">
        <v>28732537.37</v>
      </c>
      <c r="D53" s="14">
        <v>19167151.46</v>
      </c>
      <c r="E53" s="14"/>
      <c r="F53" s="14"/>
      <c r="G53" s="14"/>
      <c r="H53" s="14"/>
      <c r="I53" s="14"/>
      <c r="J53" s="33">
        <v>47899688.83</v>
      </c>
      <c r="K53" s="12"/>
      <c r="L53" s="37">
        <v>144474.79</v>
      </c>
      <c r="M53" s="12"/>
      <c r="N53" s="37">
        <v>48044163.62</v>
      </c>
      <c r="O53" s="12"/>
      <c r="P53" s="37">
        <v>41439740.17</v>
      </c>
      <c r="Q53" s="12"/>
      <c r="R53" s="37">
        <v>6604423.45</v>
      </c>
      <c r="S53" s="12"/>
      <c r="T53" s="25"/>
      <c r="U53" s="33">
        <v>3024688.5</v>
      </c>
      <c r="V53" s="12"/>
      <c r="W53" s="37">
        <v>3579734.95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79311556</v>
      </c>
      <c r="D57" s="14">
        <v>30528904</v>
      </c>
      <c r="E57" s="14"/>
      <c r="F57" s="14"/>
      <c r="G57" s="14"/>
      <c r="H57" s="14"/>
      <c r="I57" s="14"/>
      <c r="J57" s="33">
        <v>109840460</v>
      </c>
      <c r="K57" s="12"/>
      <c r="L57" s="37">
        <v>1509965</v>
      </c>
      <c r="M57" s="12"/>
      <c r="N57" s="37">
        <v>111350425</v>
      </c>
      <c r="O57" s="12"/>
      <c r="P57" s="37">
        <v>102591372</v>
      </c>
      <c r="Q57" s="12"/>
      <c r="R57" s="37">
        <v>8759053</v>
      </c>
      <c r="S57" s="12"/>
      <c r="T57" s="25"/>
      <c r="U57" s="33"/>
      <c r="V57" s="12"/>
      <c r="W57" s="37">
        <v>8759053</v>
      </c>
    </row>
    <row r="58" spans="1:23">
      <c r="A58" s="20" t="s">
        <v>41</v>
      </c>
      <c r="B58" s="12"/>
      <c r="C58" s="25">
        <v>75315494</v>
      </c>
      <c r="D58" s="14">
        <v>30593091</v>
      </c>
      <c r="E58" s="14"/>
      <c r="F58" s="14"/>
      <c r="G58" s="14"/>
      <c r="H58" s="14"/>
      <c r="I58" s="14"/>
      <c r="J58" s="33">
        <v>105908585</v>
      </c>
      <c r="K58" s="12"/>
      <c r="L58" s="37">
        <v>1404022</v>
      </c>
      <c r="M58" s="12"/>
      <c r="N58" s="37">
        <v>107312607</v>
      </c>
      <c r="O58" s="12"/>
      <c r="P58" s="37">
        <v>105123311</v>
      </c>
      <c r="Q58" s="12"/>
      <c r="R58" s="37">
        <v>2189296</v>
      </c>
      <c r="S58" s="12"/>
      <c r="T58" s="25"/>
      <c r="U58" s="33"/>
      <c r="V58" s="12"/>
      <c r="W58" s="37">
        <v>2189296</v>
      </c>
    </row>
    <row r="59" spans="1:23">
      <c r="A59" s="20" t="s">
        <v>42</v>
      </c>
      <c r="B59" s="12"/>
      <c r="C59" s="25">
        <v>84908649</v>
      </c>
      <c r="D59" s="14">
        <v>25786634</v>
      </c>
      <c r="E59" s="14"/>
      <c r="F59" s="14"/>
      <c r="G59" s="14"/>
      <c r="H59" s="14"/>
      <c r="I59" s="14"/>
      <c r="J59" s="33">
        <v>110695283</v>
      </c>
      <c r="K59" s="12"/>
      <c r="L59" s="37">
        <v>1318652</v>
      </c>
      <c r="M59" s="12"/>
      <c r="N59" s="37">
        <v>112013935</v>
      </c>
      <c r="O59" s="12"/>
      <c r="P59" s="37">
        <v>109069427</v>
      </c>
      <c r="Q59" s="12"/>
      <c r="R59" s="37">
        <v>2944508</v>
      </c>
      <c r="S59" s="12"/>
      <c r="T59" s="25"/>
      <c r="U59" s="33"/>
      <c r="V59" s="12"/>
      <c r="W59" s="37">
        <v>2944508</v>
      </c>
    </row>
    <row r="60" spans="1:23">
      <c r="A60" s="20" t="s">
        <v>43</v>
      </c>
      <c r="B60" s="12"/>
      <c r="C60" s="25">
        <v>92851673</v>
      </c>
      <c r="D60" s="14">
        <v>25360706</v>
      </c>
      <c r="E60" s="14"/>
      <c r="F60" s="14"/>
      <c r="G60" s="14"/>
      <c r="H60" s="14"/>
      <c r="I60" s="14"/>
      <c r="J60" s="33">
        <v>118212379</v>
      </c>
      <c r="K60" s="12"/>
      <c r="L60" s="37">
        <v>1409870</v>
      </c>
      <c r="M60" s="12"/>
      <c r="N60" s="37">
        <v>119622249</v>
      </c>
      <c r="O60" s="12"/>
      <c r="P60" s="37">
        <v>113874245</v>
      </c>
      <c r="Q60" s="12"/>
      <c r="R60" s="37">
        <v>5748004</v>
      </c>
      <c r="S60" s="12"/>
      <c r="T60" s="25"/>
      <c r="U60" s="33"/>
      <c r="V60" s="12"/>
      <c r="W60" s="37">
        <v>5748004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19328101.41</v>
      </c>
      <c r="D64" s="14">
        <v>7182636.48</v>
      </c>
      <c r="E64" s="14"/>
      <c r="F64" s="14"/>
      <c r="G64" s="14"/>
      <c r="H64" s="14"/>
      <c r="I64" s="14"/>
      <c r="J64" s="33">
        <v>26510737.89</v>
      </c>
      <c r="K64" s="12"/>
      <c r="L64" s="37">
        <v>209799.36</v>
      </c>
      <c r="M64" s="12"/>
      <c r="N64" s="37">
        <v>26720537.25</v>
      </c>
      <c r="O64" s="12"/>
      <c r="P64" s="37">
        <v>23094765.85</v>
      </c>
      <c r="Q64" s="12"/>
      <c r="R64" s="37">
        <v>3625771.4</v>
      </c>
      <c r="S64" s="12"/>
      <c r="T64" s="25"/>
      <c r="U64" s="33">
        <v>210511.7</v>
      </c>
      <c r="V64" s="12"/>
      <c r="W64" s="37">
        <v>3415259.7</v>
      </c>
    </row>
    <row r="65" spans="1:23">
      <c r="A65" s="20" t="s">
        <v>41</v>
      </c>
      <c r="B65" s="12"/>
      <c r="C65" s="25">
        <v>21378015.96</v>
      </c>
      <c r="D65" s="14">
        <v>6612256.23</v>
      </c>
      <c r="E65" s="14"/>
      <c r="F65" s="14"/>
      <c r="G65" s="14"/>
      <c r="H65" s="14"/>
      <c r="I65" s="14"/>
      <c r="J65" s="33">
        <v>27990272.19</v>
      </c>
      <c r="K65" s="12"/>
      <c r="L65" s="37">
        <v>150547.72</v>
      </c>
      <c r="M65" s="12"/>
      <c r="N65" s="37">
        <v>28140819.91</v>
      </c>
      <c r="O65" s="12"/>
      <c r="P65" s="37">
        <v>23354368.17</v>
      </c>
      <c r="Q65" s="12"/>
      <c r="R65" s="37">
        <v>4786451.74</v>
      </c>
      <c r="S65" s="12"/>
      <c r="T65" s="25"/>
      <c r="U65" s="33">
        <v>133563.52</v>
      </c>
      <c r="V65" s="12"/>
      <c r="W65" s="37">
        <v>4652888.22</v>
      </c>
    </row>
    <row r="66" spans="1:23">
      <c r="A66" s="20" t="s">
        <v>42</v>
      </c>
      <c r="B66" s="12"/>
      <c r="C66" s="25">
        <v>20752507.75</v>
      </c>
      <c r="D66" s="14">
        <v>4493406.83</v>
      </c>
      <c r="E66" s="14"/>
      <c r="F66" s="14"/>
      <c r="G66" s="14"/>
      <c r="H66" s="14"/>
      <c r="I66" s="14"/>
      <c r="J66" s="33">
        <v>25245914.58</v>
      </c>
      <c r="K66" s="12"/>
      <c r="L66" s="37">
        <v>-12554.04</v>
      </c>
      <c r="M66" s="12"/>
      <c r="N66" s="37">
        <v>25233360.54</v>
      </c>
      <c r="O66" s="12"/>
      <c r="P66" s="37">
        <v>22663345.41</v>
      </c>
      <c r="Q66" s="12"/>
      <c r="R66" s="37">
        <v>2570015.13</v>
      </c>
      <c r="S66" s="12"/>
      <c r="T66" s="25">
        <v>137276.91</v>
      </c>
      <c r="U66" s="33">
        <v>7137.38</v>
      </c>
      <c r="V66" s="12"/>
      <c r="W66" s="37">
        <v>2700154.66</v>
      </c>
    </row>
    <row r="67" spans="1:23">
      <c r="A67" s="20" t="s">
        <v>43</v>
      </c>
      <c r="B67" s="12"/>
      <c r="C67" s="25">
        <v>19218896.12</v>
      </c>
      <c r="D67" s="14">
        <v>6326999.92</v>
      </c>
      <c r="E67" s="14"/>
      <c r="F67" s="14"/>
      <c r="G67" s="14"/>
      <c r="H67" s="14"/>
      <c r="I67" s="14"/>
      <c r="J67" s="33">
        <v>25545896.04</v>
      </c>
      <c r="K67" s="12"/>
      <c r="L67" s="37">
        <v>86888.34</v>
      </c>
      <c r="M67" s="12"/>
      <c r="N67" s="37">
        <v>25632784.38</v>
      </c>
      <c r="O67" s="12"/>
      <c r="P67" s="37">
        <v>23765782.39</v>
      </c>
      <c r="Q67" s="12"/>
      <c r="R67" s="37">
        <v>1867001.99</v>
      </c>
      <c r="S67" s="12"/>
      <c r="T67" s="25">
        <v>0</v>
      </c>
      <c r="U67" s="33">
        <v>52112.1</v>
      </c>
      <c r="V67" s="12"/>
      <c r="W67" s="37">
        <v>1814889.89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32"/>
      <c r="K72" s="12"/>
      <c r="L72" s="18"/>
      <c r="M72" s="12"/>
      <c r="N72" s="18"/>
      <c r="O72" s="12"/>
      <c r="P72" s="18"/>
      <c r="Q72" s="12"/>
      <c r="R72" s="18"/>
      <c r="S72" s="12"/>
      <c r="T72" s="24"/>
      <c r="U72" s="32"/>
      <c r="V72" s="12"/>
      <c r="W72" s="18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32"/>
      <c r="K73" s="12"/>
      <c r="L73" s="18"/>
      <c r="M73" s="12"/>
      <c r="N73" s="18"/>
      <c r="O73" s="12"/>
      <c r="P73" s="18"/>
      <c r="Q73" s="12"/>
      <c r="R73" s="18"/>
      <c r="S73" s="12"/>
      <c r="T73" s="24"/>
      <c r="U73" s="32"/>
      <c r="V73" s="12"/>
      <c r="W73" s="18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30565116</v>
      </c>
      <c r="D78" s="14">
        <v>15700697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33">
        <v>46265813</v>
      </c>
      <c r="K78" s="12"/>
      <c r="L78" s="37">
        <v>459030</v>
      </c>
      <c r="M78" s="12"/>
      <c r="N78" s="37">
        <v>46724843</v>
      </c>
      <c r="O78" s="12"/>
      <c r="P78" s="37">
        <v>45042093</v>
      </c>
      <c r="Q78" s="12"/>
      <c r="R78" s="37">
        <v>1682750</v>
      </c>
      <c r="S78" s="12"/>
      <c r="T78" s="25">
        <v>0</v>
      </c>
      <c r="U78" s="33">
        <v>0</v>
      </c>
      <c r="V78" s="12"/>
      <c r="W78" s="37">
        <v>1682750</v>
      </c>
    </row>
    <row r="79" spans="1:23">
      <c r="A79" s="20" t="s">
        <v>41</v>
      </c>
      <c r="B79" s="12"/>
      <c r="C79" s="25">
        <v>30855416</v>
      </c>
      <c r="D79" s="14">
        <v>17678847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33">
        <v>48534263</v>
      </c>
      <c r="K79" s="12"/>
      <c r="L79" s="37">
        <v>449896</v>
      </c>
      <c r="M79" s="12"/>
      <c r="N79" s="37">
        <v>48984159</v>
      </c>
      <c r="O79" s="12"/>
      <c r="P79" s="37">
        <v>44873014</v>
      </c>
      <c r="Q79" s="12"/>
      <c r="R79" s="37">
        <v>4111145</v>
      </c>
      <c r="S79" s="12"/>
      <c r="T79" s="25">
        <v>0</v>
      </c>
      <c r="U79" s="33">
        <v>0</v>
      </c>
      <c r="V79" s="12"/>
      <c r="W79" s="37">
        <v>4111145</v>
      </c>
    </row>
    <row r="80" spans="1:23">
      <c r="A80" s="20" t="s">
        <v>42</v>
      </c>
      <c r="B80" s="12"/>
      <c r="C80" s="25">
        <v>33664463</v>
      </c>
      <c r="D80" s="14">
        <v>15958354</v>
      </c>
      <c r="E80" s="14"/>
      <c r="F80" s="14"/>
      <c r="G80" s="14"/>
      <c r="H80" s="14"/>
      <c r="I80" s="14"/>
      <c r="J80" s="33">
        <v>49622817</v>
      </c>
      <c r="K80" s="12"/>
      <c r="L80" s="37">
        <v>452146</v>
      </c>
      <c r="M80" s="12"/>
      <c r="N80" s="37">
        <v>50074963</v>
      </c>
      <c r="O80" s="12"/>
      <c r="P80" s="37">
        <v>46323585</v>
      </c>
      <c r="Q80" s="12"/>
      <c r="R80" s="37">
        <v>3751378</v>
      </c>
      <c r="S80" s="12"/>
      <c r="T80" s="25"/>
      <c r="U80" s="33"/>
      <c r="V80" s="12"/>
      <c r="W80" s="37">
        <v>3751378</v>
      </c>
    </row>
    <row r="81" spans="1:23">
      <c r="A81" s="20" t="s">
        <v>43</v>
      </c>
      <c r="B81" s="12"/>
      <c r="C81" s="25">
        <v>33119780</v>
      </c>
      <c r="D81" s="14">
        <v>16628607</v>
      </c>
      <c r="E81" s="14"/>
      <c r="F81" s="14"/>
      <c r="G81" s="14"/>
      <c r="H81" s="14"/>
      <c r="I81" s="14"/>
      <c r="J81" s="33">
        <v>49748387</v>
      </c>
      <c r="K81" s="12"/>
      <c r="L81" s="37">
        <v>486592</v>
      </c>
      <c r="M81" s="12"/>
      <c r="N81" s="37">
        <v>50234979</v>
      </c>
      <c r="O81" s="12"/>
      <c r="P81" s="37">
        <v>47314158</v>
      </c>
      <c r="Q81" s="12"/>
      <c r="R81" s="37">
        <v>2920821</v>
      </c>
      <c r="S81" s="12"/>
      <c r="T81" s="25"/>
      <c r="U81" s="33"/>
      <c r="V81" s="12"/>
      <c r="W81" s="37">
        <v>2920821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61450143.7</v>
      </c>
      <c r="D85" s="14">
        <v>20850283.75</v>
      </c>
      <c r="E85" s="14"/>
      <c r="F85" s="14"/>
      <c r="G85" s="14"/>
      <c r="H85" s="14"/>
      <c r="I85" s="14"/>
      <c r="J85" s="33">
        <v>82300427.45</v>
      </c>
      <c r="K85" s="12"/>
      <c r="L85" s="37">
        <v>288114.88</v>
      </c>
      <c r="M85" s="12"/>
      <c r="N85" s="37">
        <v>82588542.33</v>
      </c>
      <c r="O85" s="12"/>
      <c r="P85" s="37">
        <v>68100724.6</v>
      </c>
      <c r="Q85" s="12"/>
      <c r="R85" s="37">
        <v>14487817.73</v>
      </c>
      <c r="S85" s="12"/>
      <c r="T85" s="25"/>
      <c r="U85" s="33">
        <v>2333798</v>
      </c>
      <c r="V85" s="12"/>
      <c r="W85" s="37">
        <v>12154019.73</v>
      </c>
    </row>
    <row r="86" spans="1:23">
      <c r="A86" s="20" t="s">
        <v>41</v>
      </c>
      <c r="B86" s="12"/>
      <c r="C86" s="25">
        <v>60376792.32</v>
      </c>
      <c r="D86" s="14">
        <v>21129275.63</v>
      </c>
      <c r="E86" s="14"/>
      <c r="F86" s="14"/>
      <c r="G86" s="14"/>
      <c r="H86" s="14"/>
      <c r="I86" s="14"/>
      <c r="J86" s="33">
        <v>81506067.95</v>
      </c>
      <c r="K86" s="12"/>
      <c r="L86" s="37">
        <v>215326.65</v>
      </c>
      <c r="M86" s="12"/>
      <c r="N86" s="37">
        <v>81721394.6</v>
      </c>
      <c r="O86" s="12"/>
      <c r="P86" s="37">
        <v>68469531.94</v>
      </c>
      <c r="Q86" s="12"/>
      <c r="R86" s="37">
        <v>13251862.66</v>
      </c>
      <c r="S86" s="12"/>
      <c r="T86" s="25"/>
      <c r="U86" s="33">
        <v>2376958</v>
      </c>
      <c r="V86" s="12"/>
      <c r="W86" s="37">
        <v>10874904.66</v>
      </c>
    </row>
    <row r="87" spans="1:23">
      <c r="A87" s="20" t="s">
        <v>42</v>
      </c>
      <c r="B87" s="12"/>
      <c r="C87" s="25">
        <v>56568912.81</v>
      </c>
      <c r="D87" s="14">
        <v>21325027.39</v>
      </c>
      <c r="E87" s="14"/>
      <c r="F87" s="14"/>
      <c r="G87" s="14"/>
      <c r="H87" s="14"/>
      <c r="I87" s="14"/>
      <c r="J87" s="33">
        <v>77893940.2</v>
      </c>
      <c r="K87" s="12"/>
      <c r="L87" s="37">
        <v>228312.27</v>
      </c>
      <c r="M87" s="12"/>
      <c r="N87" s="37">
        <v>78122252.47</v>
      </c>
      <c r="O87" s="12"/>
      <c r="P87" s="37">
        <v>69576557.46</v>
      </c>
      <c r="Q87" s="12"/>
      <c r="R87" s="37">
        <v>8545695.01</v>
      </c>
      <c r="S87" s="12"/>
      <c r="T87" s="25"/>
      <c r="U87" s="33">
        <v>2575224</v>
      </c>
      <c r="V87" s="12"/>
      <c r="W87" s="37">
        <v>5970471.01</v>
      </c>
    </row>
    <row r="88" spans="1:23">
      <c r="A88" s="20" t="s">
        <v>43</v>
      </c>
      <c r="B88" s="12"/>
      <c r="C88" s="25">
        <v>56996010.74</v>
      </c>
      <c r="D88" s="14">
        <v>20581111.01</v>
      </c>
      <c r="E88" s="14"/>
      <c r="F88" s="14"/>
      <c r="G88" s="14"/>
      <c r="H88" s="14"/>
      <c r="I88" s="14"/>
      <c r="J88" s="33">
        <v>77577121.75</v>
      </c>
      <c r="K88" s="12"/>
      <c r="L88" s="37">
        <v>212043.59</v>
      </c>
      <c r="M88" s="12"/>
      <c r="N88" s="37">
        <v>77789165.34</v>
      </c>
      <c r="O88" s="12"/>
      <c r="P88" s="37">
        <v>68495148.97</v>
      </c>
      <c r="Q88" s="12"/>
      <c r="R88" s="37">
        <v>9294016.37</v>
      </c>
      <c r="S88" s="12"/>
      <c r="T88" s="25"/>
      <c r="U88" s="33">
        <v>2631427.5</v>
      </c>
      <c r="V88" s="12"/>
      <c r="W88" s="37">
        <v>6662588.87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20435163</v>
      </c>
      <c r="D92" s="14">
        <v>2329773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22764936</v>
      </c>
      <c r="K92" s="12"/>
      <c r="L92" s="37">
        <v>230782</v>
      </c>
      <c r="M92" s="12"/>
      <c r="N92" s="37">
        <v>22995718</v>
      </c>
      <c r="O92" s="12"/>
      <c r="P92" s="37">
        <v>38305362</v>
      </c>
      <c r="Q92" s="12"/>
      <c r="R92" s="37">
        <v>-15309644</v>
      </c>
      <c r="S92" s="12"/>
      <c r="T92" s="25">
        <v>280655</v>
      </c>
      <c r="U92" s="33">
        <v>0</v>
      </c>
      <c r="V92" s="12"/>
      <c r="W92" s="37">
        <v>-15028989</v>
      </c>
    </row>
    <row r="93" spans="1:23">
      <c r="A93" s="20" t="s">
        <v>41</v>
      </c>
      <c r="B93" s="12"/>
      <c r="C93" s="25">
        <v>11138690</v>
      </c>
      <c r="D93" s="14">
        <v>8227877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19366567</v>
      </c>
      <c r="K93" s="12"/>
      <c r="L93" s="37">
        <v>213469</v>
      </c>
      <c r="M93" s="12"/>
      <c r="N93" s="37">
        <v>19580036</v>
      </c>
      <c r="O93" s="12"/>
      <c r="P93" s="37">
        <v>29314305</v>
      </c>
      <c r="Q93" s="12"/>
      <c r="R93" s="37">
        <v>-9734269</v>
      </c>
      <c r="S93" s="12"/>
      <c r="T93" s="25">
        <v>303325</v>
      </c>
      <c r="U93" s="33">
        <v>0</v>
      </c>
      <c r="V93" s="12"/>
      <c r="W93" s="37">
        <v>-9430944</v>
      </c>
    </row>
    <row r="94" spans="1:23">
      <c r="A94" s="20" t="s">
        <v>42</v>
      </c>
      <c r="B94" s="12"/>
      <c r="C94" s="25">
        <v>5881849</v>
      </c>
      <c r="D94" s="14">
        <v>7142046</v>
      </c>
      <c r="E94" s="14"/>
      <c r="F94" s="14"/>
      <c r="G94" s="14"/>
      <c r="H94" s="14"/>
      <c r="I94" s="14"/>
      <c r="J94" s="33">
        <v>13023895</v>
      </c>
      <c r="K94" s="12"/>
      <c r="L94" s="37">
        <v>188574</v>
      </c>
      <c r="M94" s="12"/>
      <c r="N94" s="37">
        <v>13212469</v>
      </c>
      <c r="O94" s="12"/>
      <c r="P94" s="37">
        <v>23043972</v>
      </c>
      <c r="Q94" s="12"/>
      <c r="R94" s="37">
        <v>-9831503</v>
      </c>
      <c r="S94" s="12"/>
      <c r="T94" s="25">
        <v>357743</v>
      </c>
      <c r="U94" s="33"/>
      <c r="V94" s="12"/>
      <c r="W94" s="37">
        <v>-9473760</v>
      </c>
    </row>
    <row r="95" spans="1:23">
      <c r="A95" s="20" t="s">
        <v>43</v>
      </c>
      <c r="B95" s="12"/>
      <c r="C95" s="25">
        <v>4889181</v>
      </c>
      <c r="D95" s="14">
        <v>6172267</v>
      </c>
      <c r="E95" s="14"/>
      <c r="F95" s="14"/>
      <c r="G95" s="14"/>
      <c r="H95" s="14"/>
      <c r="I95" s="14"/>
      <c r="J95" s="33">
        <v>11061448</v>
      </c>
      <c r="K95" s="12"/>
      <c r="L95" s="37">
        <v>168056</v>
      </c>
      <c r="M95" s="12"/>
      <c r="N95" s="37">
        <v>11229504</v>
      </c>
      <c r="O95" s="12"/>
      <c r="P95" s="37">
        <v>23410295</v>
      </c>
      <c r="Q95" s="12"/>
      <c r="R95" s="37">
        <v>-12180791</v>
      </c>
      <c r="S95" s="12"/>
      <c r="T95" s="25">
        <v>524217</v>
      </c>
      <c r="U95" s="33"/>
      <c r="V95" s="12"/>
      <c r="W95" s="37">
        <v>-11656574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37635760</v>
      </c>
      <c r="D99" s="14">
        <v>9838232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47473992</v>
      </c>
      <c r="K99" s="12"/>
      <c r="L99" s="37">
        <v>660733</v>
      </c>
      <c r="M99" s="12"/>
      <c r="N99" s="37">
        <v>48134725</v>
      </c>
      <c r="O99" s="12"/>
      <c r="P99" s="37">
        <v>50255574</v>
      </c>
      <c r="Q99" s="12"/>
      <c r="R99" s="37">
        <v>-2120849</v>
      </c>
      <c r="S99" s="12"/>
      <c r="T99" s="25">
        <v>-835460</v>
      </c>
      <c r="U99" s="33">
        <v>0</v>
      </c>
      <c r="V99" s="12"/>
      <c r="W99" s="37">
        <v>-2956309</v>
      </c>
    </row>
    <row r="100" spans="1:23">
      <c r="A100" s="20" t="s">
        <v>41</v>
      </c>
      <c r="B100" s="12"/>
      <c r="C100" s="25">
        <v>30134042</v>
      </c>
      <c r="D100" s="14">
        <v>16519932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46653974</v>
      </c>
      <c r="K100" s="12"/>
      <c r="L100" s="37">
        <v>677872</v>
      </c>
      <c r="M100" s="12"/>
      <c r="N100" s="37">
        <v>47331846</v>
      </c>
      <c r="O100" s="12"/>
      <c r="P100" s="37">
        <v>49369218</v>
      </c>
      <c r="Q100" s="12"/>
      <c r="R100" s="37">
        <v>-2037372</v>
      </c>
      <c r="S100" s="12"/>
      <c r="T100" s="25">
        <v>88602</v>
      </c>
      <c r="U100" s="33">
        <v>0</v>
      </c>
      <c r="V100" s="12"/>
      <c r="W100" s="37">
        <v>-1948770</v>
      </c>
    </row>
    <row r="101" spans="1:23">
      <c r="A101" s="20" t="s">
        <v>42</v>
      </c>
      <c r="B101" s="12"/>
      <c r="C101" s="25">
        <v>29112121</v>
      </c>
      <c r="D101" s="14">
        <v>16982875</v>
      </c>
      <c r="E101" s="14"/>
      <c r="F101" s="14"/>
      <c r="G101" s="14"/>
      <c r="H101" s="14"/>
      <c r="I101" s="14"/>
      <c r="J101" s="33">
        <v>46094996</v>
      </c>
      <c r="K101" s="12"/>
      <c r="L101" s="37">
        <v>596982</v>
      </c>
      <c r="M101" s="12"/>
      <c r="N101" s="37">
        <v>46691978</v>
      </c>
      <c r="O101" s="12"/>
      <c r="P101" s="37">
        <v>49481204</v>
      </c>
      <c r="Q101" s="12"/>
      <c r="R101" s="37">
        <v>-2789226</v>
      </c>
      <c r="S101" s="12"/>
      <c r="T101" s="25">
        <v>-625399</v>
      </c>
      <c r="U101" s="33"/>
      <c r="V101" s="12"/>
      <c r="W101" s="37">
        <v>-3414625</v>
      </c>
    </row>
    <row r="102" spans="1:23">
      <c r="A102" s="20" t="s">
        <v>43</v>
      </c>
      <c r="B102" s="12"/>
      <c r="C102" s="25">
        <v>26280649</v>
      </c>
      <c r="D102" s="14">
        <v>16839265</v>
      </c>
      <c r="E102" s="14"/>
      <c r="F102" s="14"/>
      <c r="G102" s="14"/>
      <c r="H102" s="14"/>
      <c r="I102" s="14"/>
      <c r="J102" s="33">
        <v>43119914</v>
      </c>
      <c r="K102" s="12"/>
      <c r="L102" s="37">
        <v>761528</v>
      </c>
      <c r="M102" s="12"/>
      <c r="N102" s="37">
        <v>43881442</v>
      </c>
      <c r="O102" s="12"/>
      <c r="P102" s="37">
        <v>50274812</v>
      </c>
      <c r="Q102" s="12"/>
      <c r="R102" s="37">
        <v>-6393370</v>
      </c>
      <c r="S102" s="12"/>
      <c r="T102" s="25">
        <v>1641418</v>
      </c>
      <c r="U102" s="33"/>
      <c r="V102" s="12"/>
      <c r="W102" s="37">
        <v>-4751952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97773422</v>
      </c>
      <c r="D106" s="14">
        <v>22732603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120506025</v>
      </c>
      <c r="K106" s="12"/>
      <c r="L106" s="37">
        <v>1174949</v>
      </c>
      <c r="M106" s="12"/>
      <c r="N106" s="37">
        <v>121680974</v>
      </c>
      <c r="O106" s="12"/>
      <c r="P106" s="37">
        <v>111336205</v>
      </c>
      <c r="Q106" s="12"/>
      <c r="R106" s="37">
        <v>10344769</v>
      </c>
      <c r="S106" s="12"/>
      <c r="T106" s="25">
        <v>3227593</v>
      </c>
      <c r="U106" s="33">
        <v>0</v>
      </c>
      <c r="V106" s="12"/>
      <c r="W106" s="37">
        <v>13572362</v>
      </c>
    </row>
    <row r="107" spans="1:23">
      <c r="A107" s="20" t="s">
        <v>41</v>
      </c>
      <c r="B107" s="12"/>
      <c r="C107" s="25">
        <v>77690837</v>
      </c>
      <c r="D107" s="14">
        <v>40189292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117880129</v>
      </c>
      <c r="K107" s="12"/>
      <c r="L107" s="37">
        <v>1837871</v>
      </c>
      <c r="M107" s="12"/>
      <c r="N107" s="37">
        <v>119718000</v>
      </c>
      <c r="O107" s="12"/>
      <c r="P107" s="37">
        <v>113748651</v>
      </c>
      <c r="Q107" s="12"/>
      <c r="R107" s="37">
        <v>5969349</v>
      </c>
      <c r="S107" s="12"/>
      <c r="T107" s="25">
        <v>3118234</v>
      </c>
      <c r="U107" s="33">
        <v>0</v>
      </c>
      <c r="V107" s="12"/>
      <c r="W107" s="37">
        <v>9087583</v>
      </c>
    </row>
    <row r="108" spans="1:23">
      <c r="A108" s="20" t="s">
        <v>42</v>
      </c>
      <c r="B108" s="12"/>
      <c r="C108" s="25">
        <v>84909942</v>
      </c>
      <c r="D108" s="14">
        <v>40147999</v>
      </c>
      <c r="E108" s="14"/>
      <c r="F108" s="14"/>
      <c r="G108" s="14"/>
      <c r="H108" s="14"/>
      <c r="I108" s="14"/>
      <c r="J108" s="33">
        <v>125057941</v>
      </c>
      <c r="K108" s="12"/>
      <c r="L108" s="37">
        <v>1318080</v>
      </c>
      <c r="M108" s="12"/>
      <c r="N108" s="37">
        <v>126376021</v>
      </c>
      <c r="O108" s="12"/>
      <c r="P108" s="37">
        <v>116785123</v>
      </c>
      <c r="Q108" s="12"/>
      <c r="R108" s="37">
        <v>9590898</v>
      </c>
      <c r="S108" s="12"/>
      <c r="T108" s="25">
        <v>3549530</v>
      </c>
      <c r="U108" s="33"/>
      <c r="V108" s="12"/>
      <c r="W108" s="37">
        <v>13140428</v>
      </c>
    </row>
    <row r="109" spans="1:23">
      <c r="A109" s="20" t="s">
        <v>43</v>
      </c>
      <c r="B109" s="12"/>
      <c r="C109" s="25">
        <v>78765923</v>
      </c>
      <c r="D109" s="14">
        <v>38744433</v>
      </c>
      <c r="E109" s="14"/>
      <c r="F109" s="14"/>
      <c r="G109" s="14"/>
      <c r="H109" s="14"/>
      <c r="I109" s="14"/>
      <c r="J109" s="33">
        <v>117510356</v>
      </c>
      <c r="K109" s="12"/>
      <c r="L109" s="37">
        <v>1297526</v>
      </c>
      <c r="M109" s="12"/>
      <c r="N109" s="37">
        <v>118807882</v>
      </c>
      <c r="O109" s="12"/>
      <c r="P109" s="37">
        <v>117839281</v>
      </c>
      <c r="Q109" s="12"/>
      <c r="R109" s="37">
        <v>968601</v>
      </c>
      <c r="S109" s="12"/>
      <c r="T109" s="25">
        <v>-6965355</v>
      </c>
      <c r="U109" s="33"/>
      <c r="V109" s="12"/>
      <c r="W109" s="37">
        <v>-5996754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80127844.98</v>
      </c>
      <c r="D113" s="14">
        <v>29673739.03</v>
      </c>
      <c r="E113" s="14"/>
      <c r="F113" s="14"/>
      <c r="G113" s="14"/>
      <c r="H113" s="14"/>
      <c r="I113" s="14"/>
      <c r="J113" s="33">
        <v>109801584.01</v>
      </c>
      <c r="K113" s="12"/>
      <c r="L113" s="37">
        <v>484746.68</v>
      </c>
      <c r="M113" s="12"/>
      <c r="N113" s="37">
        <v>110286330.69</v>
      </c>
      <c r="O113" s="12"/>
      <c r="P113" s="37">
        <v>91068991.62</v>
      </c>
      <c r="Q113" s="12"/>
      <c r="R113" s="37">
        <v>19217339.07</v>
      </c>
      <c r="S113" s="12"/>
      <c r="T113" s="25"/>
      <c r="U113" s="33">
        <v>2626433.5</v>
      </c>
      <c r="V113" s="12"/>
      <c r="W113" s="37">
        <v>16590905.57</v>
      </c>
    </row>
    <row r="114" spans="1:23">
      <c r="A114" s="20" t="s">
        <v>41</v>
      </c>
      <c r="B114" s="12"/>
      <c r="C114" s="25">
        <v>74688081.37</v>
      </c>
      <c r="D114" s="14">
        <v>29985860.31</v>
      </c>
      <c r="E114" s="14"/>
      <c r="F114" s="14"/>
      <c r="G114" s="14"/>
      <c r="H114" s="14"/>
      <c r="I114" s="14"/>
      <c r="J114" s="33">
        <v>104673941.68</v>
      </c>
      <c r="K114" s="12"/>
      <c r="L114" s="37">
        <v>476471.81</v>
      </c>
      <c r="M114" s="12"/>
      <c r="N114" s="37">
        <v>105150413.49</v>
      </c>
      <c r="O114" s="12"/>
      <c r="P114" s="37">
        <v>89186305.69</v>
      </c>
      <c r="Q114" s="12"/>
      <c r="R114" s="37">
        <v>15964107.8</v>
      </c>
      <c r="S114" s="12"/>
      <c r="T114" s="25"/>
      <c r="U114" s="33">
        <v>2567456.5</v>
      </c>
      <c r="V114" s="12"/>
      <c r="W114" s="37">
        <v>13396651.3</v>
      </c>
    </row>
    <row r="115" spans="1:23">
      <c r="A115" s="20" t="s">
        <v>42</v>
      </c>
      <c r="B115" s="12"/>
      <c r="C115" s="25">
        <v>71790948.36</v>
      </c>
      <c r="D115" s="14">
        <v>29799726.57</v>
      </c>
      <c r="E115" s="14"/>
      <c r="F115" s="14"/>
      <c r="G115" s="14"/>
      <c r="H115" s="14"/>
      <c r="I115" s="14"/>
      <c r="J115" s="33">
        <v>101590674.93</v>
      </c>
      <c r="K115" s="12"/>
      <c r="L115" s="37">
        <v>444858.34</v>
      </c>
      <c r="M115" s="12"/>
      <c r="N115" s="37">
        <v>102035533.27</v>
      </c>
      <c r="O115" s="12"/>
      <c r="P115" s="37">
        <v>88134020.14</v>
      </c>
      <c r="Q115" s="12"/>
      <c r="R115" s="37">
        <v>13901513.13</v>
      </c>
      <c r="S115" s="12"/>
      <c r="T115" s="25"/>
      <c r="U115" s="33">
        <v>2597563</v>
      </c>
      <c r="V115" s="12"/>
      <c r="W115" s="37">
        <v>11303950.13</v>
      </c>
    </row>
    <row r="116" spans="1:23">
      <c r="A116" s="20" t="s">
        <v>43</v>
      </c>
      <c r="B116" s="12"/>
      <c r="C116" s="25">
        <v>74639915.32</v>
      </c>
      <c r="D116" s="14">
        <v>29261226.52</v>
      </c>
      <c r="E116" s="14"/>
      <c r="F116" s="14"/>
      <c r="G116" s="14"/>
      <c r="H116" s="14"/>
      <c r="I116" s="14"/>
      <c r="J116" s="33">
        <v>103901141.84</v>
      </c>
      <c r="K116" s="12"/>
      <c r="L116" s="37">
        <v>515928.48</v>
      </c>
      <c r="M116" s="12"/>
      <c r="N116" s="37">
        <v>104417070.32</v>
      </c>
      <c r="O116" s="12"/>
      <c r="P116" s="37">
        <v>87724877</v>
      </c>
      <c r="Q116" s="12"/>
      <c r="R116" s="37">
        <v>16692193.32</v>
      </c>
      <c r="S116" s="12"/>
      <c r="T116" s="25"/>
      <c r="U116" s="33">
        <v>2789719</v>
      </c>
      <c r="V116" s="12"/>
      <c r="W116" s="37">
        <v>13902474.32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121596792</v>
      </c>
      <c r="D120" s="14">
        <v>36209450</v>
      </c>
      <c r="E120" s="14"/>
      <c r="F120" s="14"/>
      <c r="G120" s="14"/>
      <c r="H120" s="14"/>
      <c r="I120" s="14"/>
      <c r="J120" s="33">
        <v>157806242</v>
      </c>
      <c r="K120" s="12"/>
      <c r="L120" s="37">
        <v>789817</v>
      </c>
      <c r="M120" s="12"/>
      <c r="N120" s="37">
        <v>158596059</v>
      </c>
      <c r="O120" s="12"/>
      <c r="P120" s="37">
        <v>153919197</v>
      </c>
      <c r="Q120" s="12"/>
      <c r="R120" s="37">
        <v>4676862</v>
      </c>
      <c r="S120" s="12"/>
      <c r="T120" s="25">
        <v>0</v>
      </c>
      <c r="U120" s="33">
        <v>0</v>
      </c>
      <c r="V120" s="12"/>
      <c r="W120" s="37">
        <v>4676862</v>
      </c>
    </row>
    <row r="121" spans="1:23">
      <c r="A121" s="20" t="s">
        <v>41</v>
      </c>
      <c r="B121" s="12"/>
      <c r="C121" s="25">
        <v>127145273</v>
      </c>
      <c r="D121" s="14">
        <v>24589770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33">
        <v>151735043</v>
      </c>
      <c r="K121" s="12"/>
      <c r="L121" s="37">
        <v>789817</v>
      </c>
      <c r="M121" s="12"/>
      <c r="N121" s="37">
        <v>152524860</v>
      </c>
      <c r="O121" s="12"/>
      <c r="P121" s="37">
        <v>151251057</v>
      </c>
      <c r="Q121" s="12"/>
      <c r="R121" s="37">
        <v>1273803</v>
      </c>
      <c r="S121" s="12"/>
      <c r="T121" s="25">
        <v>0</v>
      </c>
      <c r="U121" s="33">
        <v>0</v>
      </c>
      <c r="V121" s="12"/>
      <c r="W121" s="37">
        <v>1273803</v>
      </c>
    </row>
    <row r="122" spans="1:23">
      <c r="A122" s="20" t="s">
        <v>42</v>
      </c>
      <c r="B122" s="12"/>
      <c r="C122" s="25">
        <v>110613572</v>
      </c>
      <c r="D122" s="14">
        <v>33425880</v>
      </c>
      <c r="E122" s="14"/>
      <c r="F122" s="14"/>
      <c r="G122" s="14"/>
      <c r="H122" s="14"/>
      <c r="I122" s="14"/>
      <c r="J122" s="33">
        <v>144039452</v>
      </c>
      <c r="K122" s="12"/>
      <c r="L122" s="37">
        <v>786853</v>
      </c>
      <c r="M122" s="12"/>
      <c r="N122" s="37">
        <v>144826305</v>
      </c>
      <c r="O122" s="12"/>
      <c r="P122" s="37">
        <v>149331345</v>
      </c>
      <c r="Q122" s="12"/>
      <c r="R122" s="37">
        <v>-4505040</v>
      </c>
      <c r="S122" s="12"/>
      <c r="T122" s="25"/>
      <c r="U122" s="33"/>
      <c r="V122" s="12"/>
      <c r="W122" s="37">
        <v>-4505040</v>
      </c>
    </row>
    <row r="123" spans="1:23">
      <c r="A123" s="20" t="s">
        <v>43</v>
      </c>
      <c r="B123" s="12"/>
      <c r="C123" s="25">
        <v>128019486</v>
      </c>
      <c r="D123" s="14">
        <v>10345898</v>
      </c>
      <c r="E123" s="14"/>
      <c r="F123" s="14"/>
      <c r="G123" s="14"/>
      <c r="H123" s="14"/>
      <c r="I123" s="14"/>
      <c r="J123" s="33">
        <v>138365384</v>
      </c>
      <c r="K123" s="12"/>
      <c r="L123" s="37">
        <v>753071</v>
      </c>
      <c r="M123" s="12"/>
      <c r="N123" s="37">
        <v>139118455</v>
      </c>
      <c r="O123" s="12"/>
      <c r="P123" s="37">
        <v>151251056</v>
      </c>
      <c r="Q123" s="12"/>
      <c r="R123" s="37">
        <v>-12132601</v>
      </c>
      <c r="S123" s="12"/>
      <c r="T123" s="25"/>
      <c r="U123" s="33"/>
      <c r="V123" s="12"/>
      <c r="W123" s="37">
        <v>-12132601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123161632</v>
      </c>
      <c r="D127" s="14">
        <v>33250787</v>
      </c>
      <c r="E127" s="14"/>
      <c r="F127" s="14">
        <v>6056179</v>
      </c>
      <c r="G127" s="14"/>
      <c r="H127" s="14"/>
      <c r="I127" s="14">
        <v>6056179</v>
      </c>
      <c r="J127" s="33">
        <v>162468598</v>
      </c>
      <c r="K127" s="12"/>
      <c r="L127" s="37">
        <v>2364547</v>
      </c>
      <c r="M127" s="12"/>
      <c r="N127" s="37">
        <v>164833145</v>
      </c>
      <c r="O127" s="12"/>
      <c r="P127" s="37">
        <v>170116929</v>
      </c>
      <c r="Q127" s="12"/>
      <c r="R127" s="37">
        <v>-5283784</v>
      </c>
      <c r="S127" s="12"/>
      <c r="T127" s="25">
        <v>1386511</v>
      </c>
      <c r="U127" s="33">
        <v>312728</v>
      </c>
      <c r="V127" s="12"/>
      <c r="W127" s="37">
        <v>-4210001</v>
      </c>
    </row>
    <row r="128" spans="1:23">
      <c r="A128" s="20" t="s">
        <v>41</v>
      </c>
      <c r="B128" s="12"/>
      <c r="C128" s="25">
        <v>119148387</v>
      </c>
      <c r="D128" s="14">
        <v>34874707</v>
      </c>
      <c r="E128" s="14"/>
      <c r="F128" s="14">
        <v>5238816</v>
      </c>
      <c r="G128" s="14"/>
      <c r="H128" s="14"/>
      <c r="I128" s="14">
        <v>5238816</v>
      </c>
      <c r="J128" s="33">
        <v>159261910</v>
      </c>
      <c r="K128" s="12"/>
      <c r="L128" s="37">
        <v>3687606</v>
      </c>
      <c r="M128" s="12"/>
      <c r="N128" s="37">
        <v>162949516</v>
      </c>
      <c r="O128" s="12"/>
      <c r="P128" s="37">
        <v>167756006</v>
      </c>
      <c r="Q128" s="12"/>
      <c r="R128" s="37">
        <v>-4806490</v>
      </c>
      <c r="S128" s="12"/>
      <c r="T128" s="25">
        <v>29623349</v>
      </c>
      <c r="U128" s="33">
        <v>307936</v>
      </c>
      <c r="V128" s="12"/>
      <c r="W128" s="37">
        <v>24508923</v>
      </c>
    </row>
    <row r="129" spans="1:23">
      <c r="A129" s="20" t="s">
        <v>42</v>
      </c>
      <c r="B129" s="12"/>
      <c r="C129" s="25">
        <v>126593075</v>
      </c>
      <c r="D129" s="14">
        <v>36890753</v>
      </c>
      <c r="E129" s="14"/>
      <c r="F129" s="14">
        <v>4504594</v>
      </c>
      <c r="G129" s="14"/>
      <c r="H129" s="14"/>
      <c r="I129" s="14">
        <v>4504594</v>
      </c>
      <c r="J129" s="33">
        <v>167988422</v>
      </c>
      <c r="K129" s="12"/>
      <c r="L129" s="37">
        <v>3444968</v>
      </c>
      <c r="M129" s="12"/>
      <c r="N129" s="37">
        <v>171433390</v>
      </c>
      <c r="O129" s="12"/>
      <c r="P129" s="37">
        <v>176277458</v>
      </c>
      <c r="Q129" s="12"/>
      <c r="R129" s="37">
        <v>-4844068</v>
      </c>
      <c r="S129" s="12"/>
      <c r="T129" s="25">
        <v>5306636</v>
      </c>
      <c r="U129" s="33">
        <v>282571</v>
      </c>
      <c r="V129" s="12"/>
      <c r="W129" s="37">
        <v>179997</v>
      </c>
    </row>
    <row r="130" spans="1:23">
      <c r="A130" s="20" t="s">
        <v>43</v>
      </c>
      <c r="B130" s="12"/>
      <c r="C130" s="25">
        <v>125486645</v>
      </c>
      <c r="D130" s="14">
        <v>36646289</v>
      </c>
      <c r="E130" s="14"/>
      <c r="F130" s="14">
        <v>5583794</v>
      </c>
      <c r="G130" s="14"/>
      <c r="H130" s="14"/>
      <c r="I130" s="14">
        <v>5583794</v>
      </c>
      <c r="J130" s="33">
        <v>167716728</v>
      </c>
      <c r="K130" s="12"/>
      <c r="L130" s="37">
        <v>5734618</v>
      </c>
      <c r="M130" s="12"/>
      <c r="N130" s="37">
        <v>173451346</v>
      </c>
      <c r="O130" s="12"/>
      <c r="P130" s="37">
        <v>178504814</v>
      </c>
      <c r="Q130" s="12"/>
      <c r="R130" s="37">
        <v>-5053468</v>
      </c>
      <c r="S130" s="12"/>
      <c r="T130" s="25">
        <v>1564125</v>
      </c>
      <c r="U130" s="33">
        <v>282571</v>
      </c>
      <c r="V130" s="12"/>
      <c r="W130" s="37">
        <v>-3771914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52010349.03</v>
      </c>
      <c r="D134" s="14">
        <v>16971565.09</v>
      </c>
      <c r="E134" s="14"/>
      <c r="F134" s="14"/>
      <c r="G134" s="14"/>
      <c r="H134" s="14"/>
      <c r="I134" s="14"/>
      <c r="J134" s="33">
        <v>68981914.12</v>
      </c>
      <c r="K134" s="12"/>
      <c r="L134" s="37">
        <v>230088.78</v>
      </c>
      <c r="M134" s="12"/>
      <c r="N134" s="37">
        <v>69212002.9</v>
      </c>
      <c r="O134" s="12"/>
      <c r="P134" s="37">
        <v>66056136.67</v>
      </c>
      <c r="Q134" s="12"/>
      <c r="R134" s="37">
        <v>3155866.23</v>
      </c>
      <c r="S134" s="12"/>
      <c r="T134" s="25"/>
      <c r="U134" s="33">
        <v>1756398</v>
      </c>
      <c r="V134" s="12"/>
      <c r="W134" s="37">
        <v>1399468.23</v>
      </c>
    </row>
    <row r="135" spans="1:23">
      <c r="A135" s="20" t="s">
        <v>41</v>
      </c>
      <c r="B135" s="12"/>
      <c r="C135" s="25">
        <v>50374908.76</v>
      </c>
      <c r="D135" s="14">
        <v>17196178.65</v>
      </c>
      <c r="E135" s="14"/>
      <c r="F135" s="14"/>
      <c r="G135" s="14"/>
      <c r="H135" s="14"/>
      <c r="I135" s="14"/>
      <c r="J135" s="33">
        <v>67571087.41</v>
      </c>
      <c r="K135" s="12"/>
      <c r="L135" s="37">
        <v>305785.83</v>
      </c>
      <c r="M135" s="12"/>
      <c r="N135" s="37">
        <v>67876873.24</v>
      </c>
      <c r="O135" s="12"/>
      <c r="P135" s="37">
        <v>65005327.19</v>
      </c>
      <c r="Q135" s="12"/>
      <c r="R135" s="37">
        <v>2871546.05</v>
      </c>
      <c r="S135" s="12"/>
      <c r="T135" s="25"/>
      <c r="U135" s="33">
        <v>1818256</v>
      </c>
      <c r="V135" s="12"/>
      <c r="W135" s="37">
        <v>1053290.05</v>
      </c>
    </row>
    <row r="136" spans="1:23">
      <c r="A136" s="20" t="s">
        <v>42</v>
      </c>
      <c r="B136" s="12"/>
      <c r="C136" s="25">
        <v>48171385.99</v>
      </c>
      <c r="D136" s="14">
        <v>18376132.21</v>
      </c>
      <c r="E136" s="14"/>
      <c r="F136" s="14"/>
      <c r="G136" s="14"/>
      <c r="H136" s="14"/>
      <c r="I136" s="14"/>
      <c r="J136" s="33">
        <v>66547518.2</v>
      </c>
      <c r="K136" s="12"/>
      <c r="L136" s="37">
        <v>233875.93</v>
      </c>
      <c r="M136" s="12"/>
      <c r="N136" s="37">
        <v>66781394.13</v>
      </c>
      <c r="O136" s="12"/>
      <c r="P136" s="37">
        <v>66996574.72</v>
      </c>
      <c r="Q136" s="12"/>
      <c r="R136" s="37">
        <v>-215180.59</v>
      </c>
      <c r="S136" s="12"/>
      <c r="T136" s="25"/>
      <c r="U136" s="33">
        <v>1998208.5</v>
      </c>
      <c r="V136" s="12"/>
      <c r="W136" s="37">
        <v>-2213389.09</v>
      </c>
    </row>
    <row r="137" spans="1:23">
      <c r="A137" s="20" t="s">
        <v>43</v>
      </c>
      <c r="B137" s="12"/>
      <c r="C137" s="25">
        <v>50958323.37</v>
      </c>
      <c r="D137" s="14">
        <v>18691029.2</v>
      </c>
      <c r="E137" s="14"/>
      <c r="F137" s="14"/>
      <c r="G137" s="14"/>
      <c r="H137" s="14"/>
      <c r="I137" s="14"/>
      <c r="J137" s="33">
        <v>69649352.57</v>
      </c>
      <c r="K137" s="12"/>
      <c r="L137" s="37">
        <v>275698.37</v>
      </c>
      <c r="M137" s="12"/>
      <c r="N137" s="37">
        <v>69925050.94</v>
      </c>
      <c r="O137" s="12"/>
      <c r="P137" s="37">
        <v>65810352.8</v>
      </c>
      <c r="Q137" s="12"/>
      <c r="R137" s="37">
        <v>4114698.14</v>
      </c>
      <c r="S137" s="12"/>
      <c r="T137" s="25"/>
      <c r="U137" s="33">
        <v>1911032.5</v>
      </c>
      <c r="V137" s="12"/>
      <c r="W137" s="37">
        <v>2203665.64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38" t="str">
        <f>SUM(L134:L137)</f>
        <v>0</v>
      </c>
      <c r="M138" s="12"/>
      <c r="N138" s="38" t="str">
        <f>SUM(N134:N137)</f>
        <v>0</v>
      </c>
      <c r="O138" s="12"/>
      <c r="P138" s="38" t="str">
        <f>SUM(P134:P137)</f>
        <v>0</v>
      </c>
      <c r="Q138" s="12"/>
      <c r="R138" s="38" t="str">
        <f>SUM(R134:R137)</f>
        <v>0</v>
      </c>
      <c r="S138" s="12"/>
      <c r="T138" s="26" t="str">
        <f>SUM(T134:T137)</f>
        <v>0</v>
      </c>
      <c r="U138" s="34" t="str">
        <f>SUM(U134:U137)</f>
        <v>0</v>
      </c>
      <c r="V138" s="12"/>
      <c r="W138" s="38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35" t="str">
        <f>J12+J19+J26+J33+J40+J47+J54+J61+J68+J75+J82+J89+J96+J103+J110+J117+J124+J131+J138</f>
        <v>0</v>
      </c>
      <c r="K140" s="13"/>
      <c r="L140" s="39" t="str">
        <f>L12+L19+L26+L33+L40+L47+L54+L61+L68+L75+L82+L89+L96+L103+L110+L117+L124+L131+L138</f>
        <v>0</v>
      </c>
      <c r="M140" s="13"/>
      <c r="N140" s="39" t="str">
        <f>N12+N19+N26+N33+N40+N47+N54+N61+N68+N75+N82+N89+N96+N103+N110+N117+N124+N131+N138</f>
        <v>0</v>
      </c>
      <c r="O140" s="13"/>
      <c r="P140" s="39" t="str">
        <f>P12+P19+P26+P33+P40+P47+P54+P61+P68+P75+P82+P89+P96+P103+P110+P117+P124+P131+P138</f>
        <v>0</v>
      </c>
      <c r="Q140" s="13"/>
      <c r="R140" s="39" t="str">
        <f>R12+R19+R26+R33+R40+R47+R54+R61+R68+R75+R82+R89+R96+R103+R110+R117+R124+R131+R138</f>
        <v>0</v>
      </c>
      <c r="S140" s="13"/>
      <c r="T140" s="27" t="str">
        <f>T12+T19+T26+T33+T40+T47+T54+T61+T68+T75+T82+T89+T96+T103+T110+T117+T124+T131+T138</f>
        <v>0</v>
      </c>
      <c r="U140" s="35" t="str">
        <f>U12+U19+U26+U33+U40+U47+U54+U61+U68+U75+U82+U89+U96+U103+U110+U117+U124+U131+U138</f>
        <v>0</v>
      </c>
      <c r="V140" s="13"/>
      <c r="W140" s="39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3468879</v>
      </c>
      <c r="D143" s="14">
        <v>6715909</v>
      </c>
      <c r="E143" s="14"/>
      <c r="F143" s="14">
        <v>1195076</v>
      </c>
      <c r="G143" s="14"/>
      <c r="H143" s="14">
        <v>0</v>
      </c>
      <c r="I143" s="14">
        <v>1195076</v>
      </c>
      <c r="J143" s="33">
        <v>11379864</v>
      </c>
      <c r="K143" s="12"/>
      <c r="L143" s="37">
        <v>89105</v>
      </c>
      <c r="M143" s="12"/>
      <c r="N143" s="37">
        <v>11468969</v>
      </c>
      <c r="O143" s="12"/>
      <c r="P143" s="37">
        <v>11456141</v>
      </c>
      <c r="Q143" s="12"/>
      <c r="R143" s="37">
        <v>12828</v>
      </c>
      <c r="S143" s="12"/>
      <c r="T143" s="25">
        <v>0</v>
      </c>
      <c r="U143" s="33">
        <v>0</v>
      </c>
      <c r="V143" s="12"/>
      <c r="W143" s="37">
        <v>12828</v>
      </c>
    </row>
    <row r="144" spans="1:23">
      <c r="A144" s="20" t="s">
        <v>41</v>
      </c>
      <c r="B144" s="12"/>
      <c r="C144" s="25">
        <v>6431471</v>
      </c>
      <c r="D144" s="14">
        <v>6581991</v>
      </c>
      <c r="E144" s="14"/>
      <c r="F144" s="14">
        <v>1389844</v>
      </c>
      <c r="G144" s="14"/>
      <c r="H144" s="14">
        <v>0</v>
      </c>
      <c r="I144" s="14">
        <v>1389844</v>
      </c>
      <c r="J144" s="33">
        <v>14403306</v>
      </c>
      <c r="K144" s="12"/>
      <c r="L144" s="37">
        <v>97252</v>
      </c>
      <c r="M144" s="12"/>
      <c r="N144" s="37">
        <v>14500558</v>
      </c>
      <c r="O144" s="12"/>
      <c r="P144" s="37">
        <v>11682563</v>
      </c>
      <c r="Q144" s="12"/>
      <c r="R144" s="37">
        <v>2817995</v>
      </c>
      <c r="S144" s="12"/>
      <c r="T144" s="25"/>
      <c r="U144" s="33"/>
      <c r="V144" s="12"/>
      <c r="W144" s="37">
        <v>2817995</v>
      </c>
    </row>
    <row r="145" spans="1:23">
      <c r="A145" s="20" t="s">
        <v>42</v>
      </c>
      <c r="B145" s="12"/>
      <c r="C145" s="25">
        <v>4404401</v>
      </c>
      <c r="D145" s="14">
        <v>7165870</v>
      </c>
      <c r="E145" s="14"/>
      <c r="F145" s="14">
        <v>1375377</v>
      </c>
      <c r="G145" s="14"/>
      <c r="H145" s="14">
        <v>0</v>
      </c>
      <c r="I145" s="14">
        <v>1375377</v>
      </c>
      <c r="J145" s="33">
        <v>12945648</v>
      </c>
      <c r="K145" s="12"/>
      <c r="L145" s="37">
        <v>114073</v>
      </c>
      <c r="M145" s="12"/>
      <c r="N145" s="37">
        <v>13059721</v>
      </c>
      <c r="O145" s="12"/>
      <c r="P145" s="37">
        <v>12562812</v>
      </c>
      <c r="Q145" s="12"/>
      <c r="R145" s="37">
        <v>496909</v>
      </c>
      <c r="S145" s="12"/>
      <c r="T145" s="25">
        <v>0</v>
      </c>
      <c r="U145" s="33">
        <v>0</v>
      </c>
      <c r="V145" s="12"/>
      <c r="W145" s="37">
        <v>496909</v>
      </c>
    </row>
    <row r="146" spans="1:23">
      <c r="A146" s="20" t="s">
        <v>43</v>
      </c>
      <c r="B146" s="12"/>
      <c r="C146" s="25">
        <v>4389076</v>
      </c>
      <c r="D146" s="14">
        <v>7003475</v>
      </c>
      <c r="E146" s="14">
        <v>0</v>
      </c>
      <c r="F146" s="14">
        <v>1533490</v>
      </c>
      <c r="G146" s="14">
        <v>0</v>
      </c>
      <c r="H146" s="14">
        <v>0</v>
      </c>
      <c r="I146" s="14">
        <v>1533490</v>
      </c>
      <c r="J146" s="33">
        <v>12926041</v>
      </c>
      <c r="K146" s="12"/>
      <c r="L146" s="37">
        <v>95112</v>
      </c>
      <c r="M146" s="12"/>
      <c r="N146" s="37">
        <v>13021153</v>
      </c>
      <c r="O146" s="12"/>
      <c r="P146" s="37">
        <v>12874915</v>
      </c>
      <c r="Q146" s="12"/>
      <c r="R146" s="37">
        <v>146238</v>
      </c>
      <c r="S146" s="12"/>
      <c r="T146" s="25">
        <v>0</v>
      </c>
      <c r="U146" s="33">
        <v>0</v>
      </c>
      <c r="V146" s="12"/>
      <c r="W146" s="37">
        <v>146238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317273</v>
      </c>
      <c r="D150" s="14">
        <v>1561501</v>
      </c>
      <c r="E150" s="14">
        <v>509414</v>
      </c>
      <c r="F150" s="14">
        <v>331064</v>
      </c>
      <c r="G150" s="14">
        <v>0</v>
      </c>
      <c r="H150" s="14">
        <v>6452</v>
      </c>
      <c r="I150" s="14">
        <v>846930</v>
      </c>
      <c r="J150" s="33">
        <v>2725704</v>
      </c>
      <c r="K150" s="12"/>
      <c r="L150" s="37">
        <v>27000</v>
      </c>
      <c r="M150" s="12"/>
      <c r="N150" s="37">
        <v>2752704</v>
      </c>
      <c r="O150" s="12"/>
      <c r="P150" s="37">
        <v>3733104</v>
      </c>
      <c r="Q150" s="12"/>
      <c r="R150" s="37">
        <v>-980400</v>
      </c>
      <c r="S150" s="12"/>
      <c r="T150" s="25">
        <v>1921056</v>
      </c>
      <c r="U150" s="33">
        <v>663</v>
      </c>
      <c r="V150" s="12"/>
      <c r="W150" s="37">
        <v>939993</v>
      </c>
    </row>
    <row r="151" spans="1:23">
      <c r="A151" s="20" t="s">
        <v>41</v>
      </c>
      <c r="B151" s="12"/>
      <c r="C151" s="25">
        <v>452753</v>
      </c>
      <c r="D151" s="14">
        <v>1708572</v>
      </c>
      <c r="E151" s="14">
        <v>504890</v>
      </c>
      <c r="F151" s="14">
        <v>286412</v>
      </c>
      <c r="G151" s="14">
        <v>0</v>
      </c>
      <c r="H151" s="14">
        <v>0</v>
      </c>
      <c r="I151" s="14">
        <v>791302</v>
      </c>
      <c r="J151" s="33">
        <v>2952627</v>
      </c>
      <c r="K151" s="12"/>
      <c r="L151" s="37">
        <v>19854</v>
      </c>
      <c r="M151" s="12"/>
      <c r="N151" s="37">
        <v>2972481</v>
      </c>
      <c r="O151" s="12"/>
      <c r="P151" s="37">
        <v>3751138</v>
      </c>
      <c r="Q151" s="12"/>
      <c r="R151" s="37">
        <v>-778657</v>
      </c>
      <c r="S151" s="12"/>
      <c r="T151" s="25">
        <v>6815867</v>
      </c>
      <c r="U151" s="33">
        <v>1796</v>
      </c>
      <c r="V151" s="12"/>
      <c r="W151" s="37">
        <v>6035414</v>
      </c>
    </row>
    <row r="152" spans="1:23">
      <c r="A152" s="20" t="s">
        <v>42</v>
      </c>
      <c r="B152" s="12"/>
      <c r="C152" s="25">
        <v>626301</v>
      </c>
      <c r="D152" s="14">
        <v>1603629</v>
      </c>
      <c r="E152" s="14">
        <v>590730</v>
      </c>
      <c r="F152" s="14">
        <v>251263</v>
      </c>
      <c r="G152" s="14">
        <v>0</v>
      </c>
      <c r="H152" s="14">
        <v>0</v>
      </c>
      <c r="I152" s="14">
        <v>841993</v>
      </c>
      <c r="J152" s="33">
        <v>3071923</v>
      </c>
      <c r="K152" s="12"/>
      <c r="L152" s="37">
        <v>18222</v>
      </c>
      <c r="M152" s="12"/>
      <c r="N152" s="37">
        <v>3090145</v>
      </c>
      <c r="O152" s="12"/>
      <c r="P152" s="37">
        <v>3504661</v>
      </c>
      <c r="Q152" s="12"/>
      <c r="R152" s="37">
        <v>-414516</v>
      </c>
      <c r="S152" s="12"/>
      <c r="T152" s="25">
        <v>943374</v>
      </c>
      <c r="U152" s="33">
        <v>1429</v>
      </c>
      <c r="V152" s="12"/>
      <c r="W152" s="37">
        <v>527429</v>
      </c>
    </row>
    <row r="153" spans="1:23">
      <c r="A153" s="20" t="s">
        <v>43</v>
      </c>
      <c r="B153" s="12"/>
      <c r="C153" s="25">
        <v>284061</v>
      </c>
      <c r="D153" s="14">
        <v>1455084</v>
      </c>
      <c r="E153" s="14">
        <v>643510</v>
      </c>
      <c r="F153" s="14">
        <v>399214</v>
      </c>
      <c r="G153" s="14">
        <v>0</v>
      </c>
      <c r="H153" s="14">
        <v>0</v>
      </c>
      <c r="I153" s="14">
        <v>1042724</v>
      </c>
      <c r="J153" s="33">
        <v>2781869</v>
      </c>
      <c r="K153" s="12"/>
      <c r="L153" s="37">
        <v>62796</v>
      </c>
      <c r="M153" s="12"/>
      <c r="N153" s="37">
        <v>2844665</v>
      </c>
      <c r="O153" s="12"/>
      <c r="P153" s="37">
        <v>3863171</v>
      </c>
      <c r="Q153" s="12"/>
      <c r="R153" s="37">
        <v>-1018506</v>
      </c>
      <c r="S153" s="12"/>
      <c r="T153" s="25">
        <v>1142056</v>
      </c>
      <c r="U153" s="33">
        <v>1602</v>
      </c>
      <c r="V153" s="12"/>
      <c r="W153" s="37">
        <v>121948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2632035.04</v>
      </c>
      <c r="D157" s="14">
        <v>3534361.96</v>
      </c>
      <c r="E157" s="14"/>
      <c r="F157" s="14"/>
      <c r="G157" s="14"/>
      <c r="H157" s="14"/>
      <c r="I157" s="14"/>
      <c r="J157" s="33">
        <v>6166397</v>
      </c>
      <c r="K157" s="12"/>
      <c r="L157" s="37"/>
      <c r="M157" s="12"/>
      <c r="N157" s="37">
        <v>6166397</v>
      </c>
      <c r="O157" s="12"/>
      <c r="P157" s="37">
        <v>6268503</v>
      </c>
      <c r="Q157" s="12"/>
      <c r="R157" s="37">
        <v>-102106</v>
      </c>
      <c r="S157" s="12"/>
      <c r="T157" s="25">
        <v>154550</v>
      </c>
      <c r="U157" s="33"/>
      <c r="V157" s="12"/>
      <c r="W157" s="37">
        <v>52444</v>
      </c>
    </row>
    <row r="158" spans="1:23">
      <c r="A158" s="20" t="s">
        <v>41</v>
      </c>
      <c r="B158" s="12"/>
      <c r="C158" s="25">
        <v>2789558.12</v>
      </c>
      <c r="D158" s="14">
        <v>3795451.95</v>
      </c>
      <c r="E158" s="14"/>
      <c r="F158" s="14"/>
      <c r="G158" s="14"/>
      <c r="H158" s="14"/>
      <c r="I158" s="14"/>
      <c r="J158" s="33">
        <v>6585010.07</v>
      </c>
      <c r="K158" s="12"/>
      <c r="L158" s="37"/>
      <c r="M158" s="12"/>
      <c r="N158" s="37">
        <v>6585010.07</v>
      </c>
      <c r="O158" s="12"/>
      <c r="P158" s="37">
        <v>6584672.5</v>
      </c>
      <c r="Q158" s="12"/>
      <c r="R158" s="37">
        <v>337.57</v>
      </c>
      <c r="S158" s="12"/>
      <c r="T158" s="25">
        <v>288571.88</v>
      </c>
      <c r="U158" s="33"/>
      <c r="V158" s="12"/>
      <c r="W158" s="37">
        <v>288909.45</v>
      </c>
    </row>
    <row r="159" spans="1:23">
      <c r="A159" s="20" t="s">
        <v>42</v>
      </c>
      <c r="B159" s="12"/>
      <c r="C159" s="25">
        <v>2951272.7</v>
      </c>
      <c r="D159" s="14">
        <v>3884996.11</v>
      </c>
      <c r="E159" s="14"/>
      <c r="F159" s="14"/>
      <c r="G159" s="14"/>
      <c r="H159" s="14"/>
      <c r="I159" s="14"/>
      <c r="J159" s="33">
        <v>6836268.81</v>
      </c>
      <c r="K159" s="12"/>
      <c r="L159" s="37"/>
      <c r="M159" s="12"/>
      <c r="N159" s="37">
        <v>6836268.81</v>
      </c>
      <c r="O159" s="12"/>
      <c r="P159" s="37">
        <v>6868692.15</v>
      </c>
      <c r="Q159" s="12"/>
      <c r="R159" s="37">
        <v>-32423.34</v>
      </c>
      <c r="S159" s="12"/>
      <c r="T159" s="25">
        <v>61592.9</v>
      </c>
      <c r="U159" s="33"/>
      <c r="V159" s="12"/>
      <c r="W159" s="37">
        <v>29169.56</v>
      </c>
    </row>
    <row r="160" spans="1:23">
      <c r="A160" s="20" t="s">
        <v>43</v>
      </c>
      <c r="B160" s="12"/>
      <c r="C160" s="25">
        <v>2640559.78</v>
      </c>
      <c r="D160" s="14">
        <v>3359308.22</v>
      </c>
      <c r="E160" s="14"/>
      <c r="F160" s="14"/>
      <c r="G160" s="14"/>
      <c r="H160" s="14"/>
      <c r="I160" s="14"/>
      <c r="J160" s="33">
        <v>5999868</v>
      </c>
      <c r="K160" s="12"/>
      <c r="L160" s="37">
        <v>121877.65</v>
      </c>
      <c r="M160" s="12"/>
      <c r="N160" s="37">
        <v>6121745.65</v>
      </c>
      <c r="O160" s="12"/>
      <c r="P160" s="37">
        <v>6948790.65</v>
      </c>
      <c r="Q160" s="12"/>
      <c r="R160" s="37">
        <v>-827045</v>
      </c>
      <c r="S160" s="12"/>
      <c r="T160" s="25">
        <v>9294.25</v>
      </c>
      <c r="U160" s="33"/>
      <c r="V160" s="12"/>
      <c r="W160" s="37">
        <v>-817750.75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3266306.44</v>
      </c>
      <c r="D164" s="14">
        <v>10232653.38</v>
      </c>
      <c r="E164" s="14"/>
      <c r="F164" s="14">
        <v>1021641.42</v>
      </c>
      <c r="G164" s="14"/>
      <c r="H164" s="14">
        <v>138595.4</v>
      </c>
      <c r="I164" s="14">
        <v>1160236.82</v>
      </c>
      <c r="J164" s="33">
        <v>14659196.64</v>
      </c>
      <c r="K164" s="12"/>
      <c r="L164" s="37">
        <v>89899.03</v>
      </c>
      <c r="M164" s="12"/>
      <c r="N164" s="37">
        <v>14749095.67</v>
      </c>
      <c r="O164" s="12"/>
      <c r="P164" s="37">
        <v>13620720.34</v>
      </c>
      <c r="Q164" s="12"/>
      <c r="R164" s="37">
        <v>1128375.33</v>
      </c>
      <c r="S164" s="12"/>
      <c r="T164" s="25">
        <v>5757.1</v>
      </c>
      <c r="U164" s="33"/>
      <c r="V164" s="12"/>
      <c r="W164" s="37">
        <v>1134132.43</v>
      </c>
    </row>
    <row r="165" spans="1:23">
      <c r="A165" s="20" t="s">
        <v>41</v>
      </c>
      <c r="B165" s="12"/>
      <c r="C165" s="25">
        <v>3088056.95</v>
      </c>
      <c r="D165" s="14">
        <v>10090727.73</v>
      </c>
      <c r="E165" s="14"/>
      <c r="F165" s="14">
        <v>879578.26</v>
      </c>
      <c r="G165" s="14"/>
      <c r="H165" s="14">
        <v>31843.64</v>
      </c>
      <c r="I165" s="14">
        <v>911421.9</v>
      </c>
      <c r="J165" s="33">
        <v>14090206.58</v>
      </c>
      <c r="K165" s="12"/>
      <c r="L165" s="37">
        <v>108424.03</v>
      </c>
      <c r="M165" s="12"/>
      <c r="N165" s="37">
        <v>14198630.61</v>
      </c>
      <c r="O165" s="12"/>
      <c r="P165" s="37">
        <v>13397545.44</v>
      </c>
      <c r="Q165" s="12"/>
      <c r="R165" s="37">
        <v>801085.17</v>
      </c>
      <c r="S165" s="12"/>
      <c r="T165" s="25">
        <v>39790.26</v>
      </c>
      <c r="U165" s="33"/>
      <c r="V165" s="12"/>
      <c r="W165" s="37">
        <v>840875.43</v>
      </c>
    </row>
    <row r="166" spans="1:23">
      <c r="A166" s="20" t="s">
        <v>42</v>
      </c>
      <c r="B166" s="12"/>
      <c r="C166" s="25">
        <v>2858427.51</v>
      </c>
      <c r="D166" s="14">
        <v>10355090.06</v>
      </c>
      <c r="E166" s="14"/>
      <c r="F166" s="14">
        <v>912285.14</v>
      </c>
      <c r="G166" s="14"/>
      <c r="H166" s="14">
        <v>138054.34</v>
      </c>
      <c r="I166" s="14">
        <v>1050339.48</v>
      </c>
      <c r="J166" s="33">
        <v>14263857.05</v>
      </c>
      <c r="K166" s="12"/>
      <c r="L166" s="37">
        <v>145298.02</v>
      </c>
      <c r="M166" s="12"/>
      <c r="N166" s="37">
        <v>14409155.07</v>
      </c>
      <c r="O166" s="12"/>
      <c r="P166" s="37">
        <v>13392942.17</v>
      </c>
      <c r="Q166" s="12"/>
      <c r="R166" s="37">
        <v>1016212.9</v>
      </c>
      <c r="S166" s="12"/>
      <c r="T166" s="25">
        <v>68357.63</v>
      </c>
      <c r="U166" s="33"/>
      <c r="V166" s="12"/>
      <c r="W166" s="37">
        <v>1084570.53</v>
      </c>
    </row>
    <row r="167" spans="1:23">
      <c r="A167" s="20" t="s">
        <v>43</v>
      </c>
      <c r="B167" s="12"/>
      <c r="C167" s="25">
        <v>3638013.93</v>
      </c>
      <c r="D167" s="14">
        <v>10758847.96</v>
      </c>
      <c r="E167" s="14"/>
      <c r="F167" s="14">
        <v>921829.36</v>
      </c>
      <c r="G167" s="14"/>
      <c r="H167" s="14">
        <v>129609.5</v>
      </c>
      <c r="I167" s="14">
        <v>1051438.86</v>
      </c>
      <c r="J167" s="33">
        <v>15448300.75</v>
      </c>
      <c r="K167" s="12"/>
      <c r="L167" s="37">
        <v>127982.2</v>
      </c>
      <c r="M167" s="12"/>
      <c r="N167" s="37">
        <v>15576282.95</v>
      </c>
      <c r="O167" s="12"/>
      <c r="P167" s="37">
        <v>14422557.6</v>
      </c>
      <c r="Q167" s="12"/>
      <c r="R167" s="37">
        <v>1153725.35</v>
      </c>
      <c r="S167" s="12"/>
      <c r="T167" s="25">
        <v>133705.39</v>
      </c>
      <c r="U167" s="33"/>
      <c r="V167" s="12"/>
      <c r="W167" s="37">
        <v>1287430.74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2605710.08</v>
      </c>
      <c r="D171" s="14">
        <v>5137221.53</v>
      </c>
      <c r="E171" s="14"/>
      <c r="F171" s="14"/>
      <c r="G171" s="14"/>
      <c r="H171" s="14"/>
      <c r="I171" s="14"/>
      <c r="J171" s="33">
        <v>7742931.61</v>
      </c>
      <c r="K171" s="12"/>
      <c r="L171" s="37">
        <v>42163.43</v>
      </c>
      <c r="M171" s="12"/>
      <c r="N171" s="37">
        <v>7785095.04</v>
      </c>
      <c r="O171" s="12"/>
      <c r="P171" s="37">
        <v>8864243.56</v>
      </c>
      <c r="Q171" s="12"/>
      <c r="R171" s="37">
        <v>-1079148.52</v>
      </c>
      <c r="S171" s="12"/>
      <c r="T171" s="25"/>
      <c r="U171" s="33">
        <v>1187019</v>
      </c>
      <c r="V171" s="12"/>
      <c r="W171" s="37">
        <v>-2266167.52</v>
      </c>
    </row>
    <row r="172" spans="1:23">
      <c r="A172" s="20" t="s">
        <v>41</v>
      </c>
      <c r="B172" s="12"/>
      <c r="C172" s="25">
        <v>1520709.35</v>
      </c>
      <c r="D172" s="14">
        <v>6939019.76</v>
      </c>
      <c r="E172" s="14"/>
      <c r="F172" s="14"/>
      <c r="G172" s="14"/>
      <c r="H172" s="14"/>
      <c r="I172" s="14"/>
      <c r="J172" s="33">
        <v>8459729.11</v>
      </c>
      <c r="K172" s="12"/>
      <c r="L172" s="37">
        <v>41766.38</v>
      </c>
      <c r="M172" s="12"/>
      <c r="N172" s="37">
        <v>8501495.49</v>
      </c>
      <c r="O172" s="12"/>
      <c r="P172" s="37">
        <v>8192797.5</v>
      </c>
      <c r="Q172" s="12"/>
      <c r="R172" s="37">
        <v>308697.99</v>
      </c>
      <c r="S172" s="12"/>
      <c r="T172" s="25"/>
      <c r="U172" s="33">
        <v>1170330.5</v>
      </c>
      <c r="V172" s="12"/>
      <c r="W172" s="37">
        <v>-861632.51</v>
      </c>
    </row>
    <row r="173" spans="1:23">
      <c r="A173" s="20" t="s">
        <v>42</v>
      </c>
      <c r="B173" s="12"/>
      <c r="C173" s="25">
        <v>-12612.83</v>
      </c>
      <c r="D173" s="14">
        <v>7846262.28</v>
      </c>
      <c r="E173" s="14"/>
      <c r="F173" s="14"/>
      <c r="G173" s="14"/>
      <c r="H173" s="14"/>
      <c r="I173" s="14"/>
      <c r="J173" s="33">
        <v>7833649.45</v>
      </c>
      <c r="K173" s="12"/>
      <c r="L173" s="37">
        <v>27300.3</v>
      </c>
      <c r="M173" s="12"/>
      <c r="N173" s="37">
        <v>7860949.75</v>
      </c>
      <c r="O173" s="12"/>
      <c r="P173" s="37">
        <v>8135514.87</v>
      </c>
      <c r="Q173" s="12"/>
      <c r="R173" s="37">
        <v>-274565.12</v>
      </c>
      <c r="S173" s="12"/>
      <c r="T173" s="25"/>
      <c r="U173" s="33">
        <v>1175184</v>
      </c>
      <c r="V173" s="12"/>
      <c r="W173" s="37">
        <v>-1449749.12</v>
      </c>
    </row>
    <row r="174" spans="1:23">
      <c r="A174" s="20" t="s">
        <v>43</v>
      </c>
      <c r="B174" s="12"/>
      <c r="C174" s="25">
        <v>1506267.7</v>
      </c>
      <c r="D174" s="14">
        <v>7378517.14</v>
      </c>
      <c r="E174" s="14"/>
      <c r="F174" s="14"/>
      <c r="G174" s="14"/>
      <c r="H174" s="14"/>
      <c r="I174" s="14"/>
      <c r="J174" s="33">
        <v>8884784.84</v>
      </c>
      <c r="K174" s="12"/>
      <c r="L174" s="37">
        <v>32253.05</v>
      </c>
      <c r="M174" s="12"/>
      <c r="N174" s="37">
        <v>8917037.89</v>
      </c>
      <c r="O174" s="12"/>
      <c r="P174" s="37">
        <v>8883942.38</v>
      </c>
      <c r="Q174" s="12"/>
      <c r="R174" s="37">
        <v>33095.51</v>
      </c>
      <c r="S174" s="12"/>
      <c r="T174" s="25"/>
      <c r="U174" s="33">
        <v>1170537</v>
      </c>
      <c r="V174" s="12"/>
      <c r="W174" s="37">
        <v>-1137441.49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294584</v>
      </c>
      <c r="D178" s="14">
        <v>688737</v>
      </c>
      <c r="E178" s="14">
        <v>439664</v>
      </c>
      <c r="F178" s="14">
        <v>252842</v>
      </c>
      <c r="G178" s="14"/>
      <c r="H178" s="14"/>
      <c r="I178" s="14">
        <v>692506</v>
      </c>
      <c r="J178" s="33">
        <v>1675827</v>
      </c>
      <c r="K178" s="12"/>
      <c r="L178" s="37">
        <v>25050</v>
      </c>
      <c r="M178" s="12"/>
      <c r="N178" s="37">
        <v>1700877</v>
      </c>
      <c r="O178" s="12"/>
      <c r="P178" s="37">
        <v>1493675</v>
      </c>
      <c r="Q178" s="12"/>
      <c r="R178" s="37">
        <v>207202</v>
      </c>
      <c r="S178" s="12"/>
      <c r="T178" s="25">
        <v>185267</v>
      </c>
      <c r="U178" s="33">
        <v>2315</v>
      </c>
      <c r="V178" s="12"/>
      <c r="W178" s="37">
        <v>390154</v>
      </c>
    </row>
    <row r="179" spans="1:23">
      <c r="A179" s="20" t="s">
        <v>41</v>
      </c>
      <c r="B179" s="12"/>
      <c r="C179" s="25">
        <v>359382</v>
      </c>
      <c r="D179" s="14">
        <v>625676</v>
      </c>
      <c r="E179" s="14">
        <v>410105</v>
      </c>
      <c r="F179" s="14">
        <v>249120</v>
      </c>
      <c r="G179" s="14"/>
      <c r="H179" s="14"/>
      <c r="I179" s="14">
        <v>659225</v>
      </c>
      <c r="J179" s="33">
        <v>1644283</v>
      </c>
      <c r="K179" s="12"/>
      <c r="L179" s="37">
        <v>27218</v>
      </c>
      <c r="M179" s="12"/>
      <c r="N179" s="37">
        <v>1671501</v>
      </c>
      <c r="O179" s="12"/>
      <c r="P179" s="37">
        <v>1551759</v>
      </c>
      <c r="Q179" s="12"/>
      <c r="R179" s="37">
        <v>119742</v>
      </c>
      <c r="S179" s="12"/>
      <c r="T179" s="25">
        <v>124267</v>
      </c>
      <c r="U179" s="33">
        <v>1239</v>
      </c>
      <c r="V179" s="12"/>
      <c r="W179" s="37">
        <v>242770</v>
      </c>
    </row>
    <row r="180" spans="1:23">
      <c r="A180" s="20" t="s">
        <v>42</v>
      </c>
      <c r="B180" s="12"/>
      <c r="C180" s="25">
        <v>429056</v>
      </c>
      <c r="D180" s="14">
        <v>617906</v>
      </c>
      <c r="E180" s="14">
        <v>385266</v>
      </c>
      <c r="F180" s="14">
        <v>256372</v>
      </c>
      <c r="G180" s="14"/>
      <c r="H180" s="14"/>
      <c r="I180" s="14">
        <v>641638</v>
      </c>
      <c r="J180" s="33">
        <v>1688600</v>
      </c>
      <c r="K180" s="12"/>
      <c r="L180" s="37">
        <v>78684</v>
      </c>
      <c r="M180" s="12"/>
      <c r="N180" s="37">
        <v>1767284</v>
      </c>
      <c r="O180" s="12"/>
      <c r="P180" s="37">
        <v>1573397</v>
      </c>
      <c r="Q180" s="12"/>
      <c r="R180" s="37">
        <v>193887</v>
      </c>
      <c r="S180" s="12"/>
      <c r="T180" s="25">
        <v>126285</v>
      </c>
      <c r="U180" s="33">
        <v>1008</v>
      </c>
      <c r="V180" s="12"/>
      <c r="W180" s="37">
        <v>319164</v>
      </c>
    </row>
    <row r="181" spans="1:23">
      <c r="A181" s="20" t="s">
        <v>43</v>
      </c>
      <c r="B181" s="12"/>
      <c r="C181" s="25">
        <v>204280</v>
      </c>
      <c r="D181" s="14">
        <v>224877</v>
      </c>
      <c r="E181" s="14">
        <v>412081</v>
      </c>
      <c r="F181" s="14">
        <v>239643</v>
      </c>
      <c r="G181" s="14"/>
      <c r="H181" s="14"/>
      <c r="I181" s="14">
        <v>651724</v>
      </c>
      <c r="J181" s="33">
        <v>1080881</v>
      </c>
      <c r="K181" s="12"/>
      <c r="L181" s="37">
        <v>120524</v>
      </c>
      <c r="M181" s="12"/>
      <c r="N181" s="37">
        <v>1201405</v>
      </c>
      <c r="O181" s="12"/>
      <c r="P181" s="37">
        <v>1599372</v>
      </c>
      <c r="Q181" s="12"/>
      <c r="R181" s="37">
        <v>-397967</v>
      </c>
      <c r="S181" s="12"/>
      <c r="T181" s="25">
        <v>125522</v>
      </c>
      <c r="U181" s="33">
        <v>1444</v>
      </c>
      <c r="V181" s="12"/>
      <c r="W181" s="37">
        <v>-273889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2177748</v>
      </c>
      <c r="D185" s="14">
        <v>9124212</v>
      </c>
      <c r="E185" s="14">
        <v>259343</v>
      </c>
      <c r="F185" s="14">
        <v>1147463</v>
      </c>
      <c r="G185" s="14">
        <v>96432</v>
      </c>
      <c r="H185" s="14"/>
      <c r="I185" s="14">
        <v>1503238</v>
      </c>
      <c r="J185" s="33">
        <v>12805198</v>
      </c>
      <c r="K185" s="12"/>
      <c r="L185" s="37">
        <v>200915</v>
      </c>
      <c r="M185" s="12"/>
      <c r="N185" s="37">
        <v>13006113</v>
      </c>
      <c r="O185" s="12"/>
      <c r="P185" s="37">
        <v>12148442</v>
      </c>
      <c r="Q185" s="12"/>
      <c r="R185" s="37">
        <v>857671</v>
      </c>
      <c r="S185" s="12"/>
      <c r="T185" s="25">
        <v>1552398</v>
      </c>
      <c r="U185" s="33"/>
      <c r="V185" s="12"/>
      <c r="W185" s="37">
        <v>2410069</v>
      </c>
    </row>
    <row r="186" spans="1:23">
      <c r="A186" s="20" t="s">
        <v>41</v>
      </c>
      <c r="B186" s="12"/>
      <c r="C186" s="25">
        <v>1327196</v>
      </c>
      <c r="D186" s="14">
        <v>10209973</v>
      </c>
      <c r="E186" s="14">
        <v>649892</v>
      </c>
      <c r="F186" s="14">
        <v>901228</v>
      </c>
      <c r="G186" s="14">
        <v>266227</v>
      </c>
      <c r="H186" s="14">
        <v>0</v>
      </c>
      <c r="I186" s="14">
        <v>1817347</v>
      </c>
      <c r="J186" s="33">
        <v>13354516</v>
      </c>
      <c r="K186" s="12"/>
      <c r="L186" s="37">
        <v>380361</v>
      </c>
      <c r="M186" s="12"/>
      <c r="N186" s="37">
        <v>13734877</v>
      </c>
      <c r="O186" s="12"/>
      <c r="P186" s="37">
        <v>12888340</v>
      </c>
      <c r="Q186" s="12"/>
      <c r="R186" s="37">
        <v>846537</v>
      </c>
      <c r="S186" s="12"/>
      <c r="T186" s="25">
        <v>1719732</v>
      </c>
      <c r="U186" s="33">
        <v>0</v>
      </c>
      <c r="V186" s="12"/>
      <c r="W186" s="37">
        <v>2566269</v>
      </c>
    </row>
    <row r="187" spans="1:23">
      <c r="A187" s="20" t="s">
        <v>42</v>
      </c>
      <c r="B187" s="12"/>
      <c r="C187" s="25">
        <v>696261</v>
      </c>
      <c r="D187" s="14">
        <v>8134537</v>
      </c>
      <c r="E187" s="14">
        <v>643301</v>
      </c>
      <c r="F187" s="14">
        <v>969895</v>
      </c>
      <c r="G187" s="14">
        <v>36871</v>
      </c>
      <c r="H187" s="14">
        <v>0</v>
      </c>
      <c r="I187" s="14">
        <v>1650067</v>
      </c>
      <c r="J187" s="33">
        <v>10480865</v>
      </c>
      <c r="K187" s="12"/>
      <c r="L187" s="37">
        <v>124980</v>
      </c>
      <c r="M187" s="12"/>
      <c r="N187" s="37">
        <v>10605845</v>
      </c>
      <c r="O187" s="12"/>
      <c r="P187" s="37">
        <v>12238168</v>
      </c>
      <c r="Q187" s="12"/>
      <c r="R187" s="37">
        <v>-1632323</v>
      </c>
      <c r="S187" s="12"/>
      <c r="T187" s="25">
        <v>1909239</v>
      </c>
      <c r="U187" s="33">
        <v>0</v>
      </c>
      <c r="V187" s="12"/>
      <c r="W187" s="37">
        <v>276916</v>
      </c>
    </row>
    <row r="188" spans="1:23">
      <c r="A188" s="20" t="s">
        <v>43</v>
      </c>
      <c r="B188" s="12"/>
      <c r="C188" s="25">
        <v>1493133</v>
      </c>
      <c r="D188" s="14">
        <v>7573578</v>
      </c>
      <c r="E188" s="14">
        <v>771355</v>
      </c>
      <c r="F188" s="14">
        <v>747612</v>
      </c>
      <c r="G188" s="14">
        <v>68150</v>
      </c>
      <c r="H188" s="14">
        <v>0</v>
      </c>
      <c r="I188" s="14">
        <v>1587117</v>
      </c>
      <c r="J188" s="33">
        <v>10653828</v>
      </c>
      <c r="K188" s="12"/>
      <c r="L188" s="37">
        <v>150008</v>
      </c>
      <c r="M188" s="12"/>
      <c r="N188" s="37">
        <v>10803836</v>
      </c>
      <c r="O188" s="12"/>
      <c r="P188" s="37">
        <v>11709748</v>
      </c>
      <c r="Q188" s="12"/>
      <c r="R188" s="37">
        <v>-905912</v>
      </c>
      <c r="S188" s="12"/>
      <c r="T188" s="25">
        <v>1621793</v>
      </c>
      <c r="U188" s="33">
        <v>0</v>
      </c>
      <c r="V188" s="12"/>
      <c r="W188" s="37">
        <v>715881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23313</v>
      </c>
      <c r="D192" s="14">
        <v>2453141</v>
      </c>
      <c r="E192" s="14">
        <v>0</v>
      </c>
      <c r="F192" s="14">
        <v>31896</v>
      </c>
      <c r="G192" s="14">
        <v>0</v>
      </c>
      <c r="H192" s="14">
        <v>0</v>
      </c>
      <c r="I192" s="14">
        <v>31896</v>
      </c>
      <c r="J192" s="33">
        <v>2508350</v>
      </c>
      <c r="K192" s="12"/>
      <c r="L192" s="37">
        <v>-244323</v>
      </c>
      <c r="M192" s="12"/>
      <c r="N192" s="37">
        <v>2264027</v>
      </c>
      <c r="O192" s="12"/>
      <c r="P192" s="37">
        <v>2442562</v>
      </c>
      <c r="Q192" s="12"/>
      <c r="R192" s="37">
        <v>-178535</v>
      </c>
      <c r="S192" s="12"/>
      <c r="T192" s="25">
        <v>8861</v>
      </c>
      <c r="U192" s="33">
        <v>0</v>
      </c>
      <c r="V192" s="12"/>
      <c r="W192" s="37">
        <v>-169674</v>
      </c>
    </row>
    <row r="193" spans="1:23">
      <c r="A193" s="20" t="s">
        <v>41</v>
      </c>
      <c r="B193" s="12"/>
      <c r="C193" s="25">
        <v>-131011</v>
      </c>
      <c r="D193" s="14">
        <v>2009764</v>
      </c>
      <c r="E193" s="14">
        <v>0</v>
      </c>
      <c r="F193" s="14">
        <v>194478</v>
      </c>
      <c r="G193" s="14">
        <v>0</v>
      </c>
      <c r="H193" s="14">
        <v>0</v>
      </c>
      <c r="I193" s="14">
        <v>194478</v>
      </c>
      <c r="J193" s="33">
        <v>2073231</v>
      </c>
      <c r="K193" s="12"/>
      <c r="L193" s="37">
        <v>227372</v>
      </c>
      <c r="M193" s="12"/>
      <c r="N193" s="37">
        <v>2300603</v>
      </c>
      <c r="O193" s="12"/>
      <c r="P193" s="37">
        <v>2781036</v>
      </c>
      <c r="Q193" s="12"/>
      <c r="R193" s="37">
        <v>-480433</v>
      </c>
      <c r="S193" s="12"/>
      <c r="T193" s="25">
        <v>390284</v>
      </c>
      <c r="U193" s="33">
        <v>0</v>
      </c>
      <c r="V193" s="12"/>
      <c r="W193" s="37">
        <v>-90149</v>
      </c>
    </row>
    <row r="194" spans="1:23">
      <c r="A194" s="20" t="s">
        <v>42</v>
      </c>
      <c r="B194" s="12"/>
      <c r="C194" s="25">
        <v>-74176</v>
      </c>
      <c r="D194" s="14">
        <v>4029354</v>
      </c>
      <c r="E194" s="14"/>
      <c r="F194" s="14">
        <v>88612</v>
      </c>
      <c r="G194" s="14"/>
      <c r="H194" s="14">
        <v>0</v>
      </c>
      <c r="I194" s="14">
        <v>88612</v>
      </c>
      <c r="J194" s="33">
        <v>4043790</v>
      </c>
      <c r="K194" s="12"/>
      <c r="L194" s="37">
        <v>164998</v>
      </c>
      <c r="M194" s="12"/>
      <c r="N194" s="37">
        <v>4208788</v>
      </c>
      <c r="O194" s="12"/>
      <c r="P194" s="37">
        <v>2859629</v>
      </c>
      <c r="Q194" s="12"/>
      <c r="R194" s="37">
        <v>1349159</v>
      </c>
      <c r="S194" s="12"/>
      <c r="T194" s="25"/>
      <c r="U194" s="33"/>
      <c r="V194" s="12"/>
      <c r="W194" s="37">
        <v>1349159</v>
      </c>
    </row>
    <row r="195" spans="1:23">
      <c r="A195" s="20" t="s">
        <v>43</v>
      </c>
      <c r="B195" s="12"/>
      <c r="C195" s="25">
        <v>-77770</v>
      </c>
      <c r="D195" s="14">
        <v>1961122</v>
      </c>
      <c r="E195" s="14"/>
      <c r="F195" s="14">
        <v>642779</v>
      </c>
      <c r="G195" s="14"/>
      <c r="H195" s="14">
        <v>0</v>
      </c>
      <c r="I195" s="14">
        <v>642779</v>
      </c>
      <c r="J195" s="33">
        <v>2526131</v>
      </c>
      <c r="K195" s="12"/>
      <c r="L195" s="37">
        <v>232389</v>
      </c>
      <c r="M195" s="12"/>
      <c r="N195" s="37">
        <v>2758520</v>
      </c>
      <c r="O195" s="12"/>
      <c r="P195" s="37">
        <v>3001073</v>
      </c>
      <c r="Q195" s="12"/>
      <c r="R195" s="37">
        <v>-242553</v>
      </c>
      <c r="S195" s="12"/>
      <c r="T195" s="25">
        <v>232389</v>
      </c>
      <c r="U195" s="33">
        <v>0</v>
      </c>
      <c r="V195" s="12"/>
      <c r="W195" s="37">
        <v>-10164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2121146</v>
      </c>
      <c r="D199" s="14">
        <v>4807033</v>
      </c>
      <c r="E199" s="14"/>
      <c r="F199" s="14">
        <v>984050</v>
      </c>
      <c r="G199" s="14"/>
      <c r="H199" s="14"/>
      <c r="I199" s="14">
        <v>984050</v>
      </c>
      <c r="J199" s="33">
        <v>7912229</v>
      </c>
      <c r="K199" s="12"/>
      <c r="L199" s="37"/>
      <c r="M199" s="12"/>
      <c r="N199" s="37">
        <v>7912229</v>
      </c>
      <c r="O199" s="12"/>
      <c r="P199" s="37">
        <v>7695146</v>
      </c>
      <c r="Q199" s="12"/>
      <c r="R199" s="37">
        <v>217083</v>
      </c>
      <c r="S199" s="12"/>
      <c r="T199" s="25">
        <v>97974</v>
      </c>
      <c r="U199" s="33">
        <v>140395</v>
      </c>
      <c r="V199" s="12"/>
      <c r="W199" s="37">
        <v>174662</v>
      </c>
    </row>
    <row r="200" spans="1:23">
      <c r="A200" s="20" t="s">
        <v>41</v>
      </c>
      <c r="B200" s="12"/>
      <c r="C200" s="25">
        <v>2297570</v>
      </c>
      <c r="D200" s="14">
        <v>4513615</v>
      </c>
      <c r="E200" s="14"/>
      <c r="F200" s="14">
        <v>855345</v>
      </c>
      <c r="G200" s="14"/>
      <c r="H200" s="14"/>
      <c r="I200" s="14">
        <v>855345</v>
      </c>
      <c r="J200" s="33">
        <v>7666530</v>
      </c>
      <c r="K200" s="12"/>
      <c r="L200" s="37"/>
      <c r="M200" s="12"/>
      <c r="N200" s="37">
        <v>7666530</v>
      </c>
      <c r="O200" s="12"/>
      <c r="P200" s="37">
        <v>7629736</v>
      </c>
      <c r="Q200" s="12"/>
      <c r="R200" s="37">
        <v>36794</v>
      </c>
      <c r="S200" s="12"/>
      <c r="T200" s="25">
        <v>81797</v>
      </c>
      <c r="U200" s="33">
        <v>73812</v>
      </c>
      <c r="V200" s="12"/>
      <c r="W200" s="37">
        <v>44779</v>
      </c>
    </row>
    <row r="201" spans="1:23">
      <c r="A201" s="20" t="s">
        <v>42</v>
      </c>
      <c r="B201" s="12"/>
      <c r="C201" s="25">
        <v>2085705</v>
      </c>
      <c r="D201" s="14">
        <v>3798781</v>
      </c>
      <c r="E201" s="14"/>
      <c r="F201" s="14">
        <v>744668</v>
      </c>
      <c r="G201" s="14"/>
      <c r="H201" s="14"/>
      <c r="I201" s="14">
        <v>744668</v>
      </c>
      <c r="J201" s="33">
        <v>6629154</v>
      </c>
      <c r="K201" s="12"/>
      <c r="L201" s="37"/>
      <c r="M201" s="12"/>
      <c r="N201" s="37">
        <v>6629154</v>
      </c>
      <c r="O201" s="12"/>
      <c r="P201" s="37">
        <v>7037443</v>
      </c>
      <c r="Q201" s="12"/>
      <c r="R201" s="37">
        <v>-408289</v>
      </c>
      <c r="S201" s="12"/>
      <c r="T201" s="25">
        <v>69192</v>
      </c>
      <c r="U201" s="33">
        <v>129305</v>
      </c>
      <c r="V201" s="12"/>
      <c r="W201" s="37">
        <v>-468402</v>
      </c>
    </row>
    <row r="202" spans="1:23">
      <c r="A202" s="20" t="s">
        <v>43</v>
      </c>
      <c r="B202" s="12"/>
      <c r="C202" s="25">
        <v>2154510</v>
      </c>
      <c r="D202" s="14">
        <v>4297111</v>
      </c>
      <c r="E202" s="14"/>
      <c r="F202" s="14">
        <v>830974</v>
      </c>
      <c r="G202" s="14"/>
      <c r="H202" s="14"/>
      <c r="I202" s="14">
        <v>830974</v>
      </c>
      <c r="J202" s="33">
        <v>7282595</v>
      </c>
      <c r="K202" s="12"/>
      <c r="L202" s="37">
        <v>8500</v>
      </c>
      <c r="M202" s="12"/>
      <c r="N202" s="37">
        <v>7291095</v>
      </c>
      <c r="O202" s="12"/>
      <c r="P202" s="37">
        <v>7490526</v>
      </c>
      <c r="Q202" s="12"/>
      <c r="R202" s="37">
        <v>-199431</v>
      </c>
      <c r="S202" s="12"/>
      <c r="T202" s="25">
        <v>79143</v>
      </c>
      <c r="U202" s="33">
        <v>216008</v>
      </c>
      <c r="V202" s="12"/>
      <c r="W202" s="37">
        <v>-336296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585934</v>
      </c>
      <c r="D206" s="14">
        <v>1082764</v>
      </c>
      <c r="E206" s="14">
        <v>801414</v>
      </c>
      <c r="F206" s="14">
        <v>453053</v>
      </c>
      <c r="G206" s="14">
        <v>0</v>
      </c>
      <c r="H206" s="14">
        <v>313856</v>
      </c>
      <c r="I206" s="14">
        <v>1568323</v>
      </c>
      <c r="J206" s="33">
        <v>3237021</v>
      </c>
      <c r="K206" s="12"/>
      <c r="L206" s="37">
        <v>0</v>
      </c>
      <c r="M206" s="12"/>
      <c r="N206" s="37">
        <v>3237021</v>
      </c>
      <c r="O206" s="12"/>
      <c r="P206" s="37">
        <v>3401666</v>
      </c>
      <c r="Q206" s="12"/>
      <c r="R206" s="37">
        <v>-164645</v>
      </c>
      <c r="S206" s="12"/>
      <c r="T206" s="25">
        <v>99682</v>
      </c>
      <c r="U206" s="33">
        <v>0</v>
      </c>
      <c r="V206" s="12"/>
      <c r="W206" s="37">
        <v>-64963</v>
      </c>
    </row>
    <row r="207" spans="1:23">
      <c r="A207" s="20" t="s">
        <v>41</v>
      </c>
      <c r="B207" s="12"/>
      <c r="C207" s="25">
        <v>590727</v>
      </c>
      <c r="D207" s="14">
        <v>1131838</v>
      </c>
      <c r="E207" s="14">
        <v>921749</v>
      </c>
      <c r="F207" s="14">
        <v>479547</v>
      </c>
      <c r="G207" s="14">
        <v>0</v>
      </c>
      <c r="H207" s="14">
        <v>-174150</v>
      </c>
      <c r="I207" s="14">
        <v>1227146</v>
      </c>
      <c r="J207" s="33">
        <v>2949711</v>
      </c>
      <c r="K207" s="12"/>
      <c r="L207" s="37">
        <v>0</v>
      </c>
      <c r="M207" s="12"/>
      <c r="N207" s="37">
        <v>2949711</v>
      </c>
      <c r="O207" s="12"/>
      <c r="P207" s="37">
        <v>3216195</v>
      </c>
      <c r="Q207" s="12"/>
      <c r="R207" s="37">
        <v>-266484</v>
      </c>
      <c r="S207" s="12"/>
      <c r="T207" s="25">
        <v>85568</v>
      </c>
      <c r="U207" s="33">
        <v>0</v>
      </c>
      <c r="V207" s="12"/>
      <c r="W207" s="37">
        <v>-180916</v>
      </c>
    </row>
    <row r="208" spans="1:23">
      <c r="A208" s="20" t="s">
        <v>42</v>
      </c>
      <c r="B208" s="12"/>
      <c r="C208" s="25">
        <v>282232</v>
      </c>
      <c r="D208" s="14">
        <v>1171666</v>
      </c>
      <c r="E208" s="14">
        <v>858807</v>
      </c>
      <c r="F208" s="14">
        <v>506462</v>
      </c>
      <c r="G208" s="14">
        <v>0</v>
      </c>
      <c r="H208" s="14">
        <v>4401</v>
      </c>
      <c r="I208" s="14">
        <v>1369670</v>
      </c>
      <c r="J208" s="33">
        <v>2823568</v>
      </c>
      <c r="K208" s="12"/>
      <c r="L208" s="37">
        <v>0</v>
      </c>
      <c r="M208" s="12"/>
      <c r="N208" s="37">
        <v>2823568</v>
      </c>
      <c r="O208" s="12"/>
      <c r="P208" s="37">
        <v>3585736</v>
      </c>
      <c r="Q208" s="12"/>
      <c r="R208" s="37">
        <v>-762168</v>
      </c>
      <c r="S208" s="12"/>
      <c r="T208" s="25">
        <v>66085</v>
      </c>
      <c r="U208" s="33">
        <v>0</v>
      </c>
      <c r="V208" s="12"/>
      <c r="W208" s="37">
        <v>-696083</v>
      </c>
    </row>
    <row r="209" spans="1:23">
      <c r="A209" s="20" t="s">
        <v>43</v>
      </c>
      <c r="B209" s="12"/>
      <c r="C209" s="25">
        <v>300168</v>
      </c>
      <c r="D209" s="14">
        <v>1505180</v>
      </c>
      <c r="E209" s="14">
        <v>825525</v>
      </c>
      <c r="F209" s="14">
        <v>520875</v>
      </c>
      <c r="G209" s="14">
        <v>0</v>
      </c>
      <c r="H209" s="14">
        <v>11068</v>
      </c>
      <c r="I209" s="14">
        <v>1357468</v>
      </c>
      <c r="J209" s="33">
        <v>3162816</v>
      </c>
      <c r="K209" s="12"/>
      <c r="L209" s="37">
        <v>0</v>
      </c>
      <c r="M209" s="12"/>
      <c r="N209" s="37">
        <v>3162816</v>
      </c>
      <c r="O209" s="12"/>
      <c r="P209" s="37">
        <v>3747669</v>
      </c>
      <c r="Q209" s="12"/>
      <c r="R209" s="37">
        <v>-584853</v>
      </c>
      <c r="S209" s="12"/>
      <c r="T209" s="25">
        <v>163423</v>
      </c>
      <c r="U209" s="33">
        <v>0</v>
      </c>
      <c r="V209" s="12"/>
      <c r="W209" s="37">
        <v>-421430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7837542</v>
      </c>
      <c r="D213" s="14">
        <v>13204738</v>
      </c>
      <c r="E213" s="14">
        <v>0</v>
      </c>
      <c r="F213" s="14">
        <v>960537</v>
      </c>
      <c r="G213" s="14">
        <v>0</v>
      </c>
      <c r="H213" s="14">
        <v>0</v>
      </c>
      <c r="I213" s="14">
        <v>960537</v>
      </c>
      <c r="J213" s="33">
        <v>22002817</v>
      </c>
      <c r="K213" s="12"/>
      <c r="L213" s="37">
        <v>0</v>
      </c>
      <c r="M213" s="12"/>
      <c r="N213" s="37">
        <v>22002817</v>
      </c>
      <c r="O213" s="12"/>
      <c r="P213" s="37">
        <v>17064466</v>
      </c>
      <c r="Q213" s="12"/>
      <c r="R213" s="37">
        <v>4938351</v>
      </c>
      <c r="S213" s="12"/>
      <c r="T213" s="25">
        <v>152544</v>
      </c>
      <c r="U213" s="33">
        <v>0</v>
      </c>
      <c r="V213" s="12"/>
      <c r="W213" s="37">
        <v>5090895</v>
      </c>
    </row>
    <row r="214" spans="1:23">
      <c r="A214" s="20" t="s">
        <v>41</v>
      </c>
      <c r="B214" s="12"/>
      <c r="C214" s="25">
        <v>6805028</v>
      </c>
      <c r="D214" s="14">
        <v>13780843</v>
      </c>
      <c r="E214" s="14">
        <v>0</v>
      </c>
      <c r="F214" s="14">
        <v>896362</v>
      </c>
      <c r="G214" s="14">
        <v>0</v>
      </c>
      <c r="H214" s="14">
        <v>0</v>
      </c>
      <c r="I214" s="14">
        <v>896362</v>
      </c>
      <c r="J214" s="33">
        <v>21482233</v>
      </c>
      <c r="K214" s="12"/>
      <c r="L214" s="37">
        <v>0</v>
      </c>
      <c r="M214" s="12"/>
      <c r="N214" s="37">
        <v>21482233</v>
      </c>
      <c r="O214" s="12"/>
      <c r="P214" s="37">
        <v>16610300</v>
      </c>
      <c r="Q214" s="12"/>
      <c r="R214" s="37">
        <v>4871933</v>
      </c>
      <c r="S214" s="12"/>
      <c r="T214" s="25">
        <v>153084</v>
      </c>
      <c r="U214" s="33"/>
      <c r="V214" s="12"/>
      <c r="W214" s="37">
        <v>5025017</v>
      </c>
    </row>
    <row r="215" spans="1:23">
      <c r="A215" s="20" t="s">
        <v>42</v>
      </c>
      <c r="B215" s="12"/>
      <c r="C215" s="25">
        <v>6867645</v>
      </c>
      <c r="D215" s="14">
        <v>13407455</v>
      </c>
      <c r="E215" s="14">
        <v>0</v>
      </c>
      <c r="F215" s="14">
        <v>970205</v>
      </c>
      <c r="G215" s="14"/>
      <c r="H215" s="14">
        <v>0</v>
      </c>
      <c r="I215" s="14">
        <v>970205</v>
      </c>
      <c r="J215" s="33">
        <v>21245305</v>
      </c>
      <c r="K215" s="12"/>
      <c r="L215" s="37">
        <v>0</v>
      </c>
      <c r="M215" s="12"/>
      <c r="N215" s="37">
        <v>21245305</v>
      </c>
      <c r="O215" s="12"/>
      <c r="P215" s="37">
        <v>15960536</v>
      </c>
      <c r="Q215" s="12"/>
      <c r="R215" s="37">
        <v>5284769</v>
      </c>
      <c r="S215" s="12"/>
      <c r="T215" s="25">
        <v>156905</v>
      </c>
      <c r="U215" s="33">
        <v>0</v>
      </c>
      <c r="V215" s="12"/>
      <c r="W215" s="37">
        <v>5441674</v>
      </c>
    </row>
    <row r="216" spans="1:23">
      <c r="A216" s="20" t="s">
        <v>43</v>
      </c>
      <c r="B216" s="12"/>
      <c r="C216" s="25">
        <v>7949964</v>
      </c>
      <c r="D216" s="14">
        <v>13019281</v>
      </c>
      <c r="E216" s="14">
        <v>0</v>
      </c>
      <c r="F216" s="14">
        <v>900435</v>
      </c>
      <c r="G216" s="14">
        <v>0</v>
      </c>
      <c r="H216" s="14">
        <v>0</v>
      </c>
      <c r="I216" s="14">
        <v>900435</v>
      </c>
      <c r="J216" s="33">
        <v>21869680</v>
      </c>
      <c r="K216" s="12"/>
      <c r="L216" s="37">
        <v>0</v>
      </c>
      <c r="M216" s="12"/>
      <c r="N216" s="37">
        <v>21869680</v>
      </c>
      <c r="O216" s="12"/>
      <c r="P216" s="37">
        <v>16225464</v>
      </c>
      <c r="Q216" s="12"/>
      <c r="R216" s="37">
        <v>5644216</v>
      </c>
      <c r="S216" s="12"/>
      <c r="T216" s="25">
        <v>132257</v>
      </c>
      <c r="U216" s="33">
        <v>0</v>
      </c>
      <c r="V216" s="12"/>
      <c r="W216" s="37">
        <v>5776473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124161</v>
      </c>
      <c r="D220" s="14">
        <v>872480.17</v>
      </c>
      <c r="E220" s="14">
        <v>580547</v>
      </c>
      <c r="F220" s="14">
        <v>396192</v>
      </c>
      <c r="G220" s="14">
        <v>304680</v>
      </c>
      <c r="H220" s="14"/>
      <c r="I220" s="14">
        <v>1281419</v>
      </c>
      <c r="J220" s="33">
        <v>2278060.17</v>
      </c>
      <c r="K220" s="12"/>
      <c r="L220" s="37">
        <v>7210.69</v>
      </c>
      <c r="M220" s="12"/>
      <c r="N220" s="37">
        <v>2285270.86</v>
      </c>
      <c r="O220" s="12"/>
      <c r="P220" s="37">
        <v>2831872.53</v>
      </c>
      <c r="Q220" s="12"/>
      <c r="R220" s="37">
        <v>-546601.67</v>
      </c>
      <c r="S220" s="12"/>
      <c r="T220" s="25">
        <v>333731</v>
      </c>
      <c r="U220" s="33">
        <v>0</v>
      </c>
      <c r="V220" s="12"/>
      <c r="W220" s="37">
        <v>-212870.67</v>
      </c>
    </row>
    <row r="221" spans="1:23">
      <c r="A221" s="20" t="s">
        <v>41</v>
      </c>
      <c r="B221" s="12"/>
      <c r="C221" s="25">
        <v>96367</v>
      </c>
      <c r="D221" s="14">
        <v>827802.17</v>
      </c>
      <c r="E221" s="14">
        <v>611597</v>
      </c>
      <c r="F221" s="14">
        <v>388073</v>
      </c>
      <c r="G221" s="14">
        <v>389053</v>
      </c>
      <c r="H221" s="14"/>
      <c r="I221" s="14">
        <v>1388723</v>
      </c>
      <c r="J221" s="33">
        <v>2312892.17</v>
      </c>
      <c r="K221" s="12"/>
      <c r="L221" s="37">
        <v>3733.88</v>
      </c>
      <c r="M221" s="12"/>
      <c r="N221" s="37">
        <v>2316626.05</v>
      </c>
      <c r="O221" s="12"/>
      <c r="P221" s="37">
        <v>2600575.21</v>
      </c>
      <c r="Q221" s="12"/>
      <c r="R221" s="37">
        <v>-283949.16</v>
      </c>
      <c r="S221" s="12"/>
      <c r="T221" s="25">
        <v>332277</v>
      </c>
      <c r="U221" s="33"/>
      <c r="V221" s="12"/>
      <c r="W221" s="37">
        <v>48327.84</v>
      </c>
    </row>
    <row r="222" spans="1:23">
      <c r="A222" s="20" t="s">
        <v>42</v>
      </c>
      <c r="B222" s="12"/>
      <c r="C222" s="25">
        <v>111729</v>
      </c>
      <c r="D222" s="14">
        <v>813937.29</v>
      </c>
      <c r="E222" s="14">
        <v>639645</v>
      </c>
      <c r="F222" s="14">
        <v>342491</v>
      </c>
      <c r="G222" s="14">
        <v>322511</v>
      </c>
      <c r="H222" s="14"/>
      <c r="I222" s="14">
        <v>1304647</v>
      </c>
      <c r="J222" s="33">
        <v>2230313.29</v>
      </c>
      <c r="K222" s="12"/>
      <c r="L222" s="37">
        <v>9306.17</v>
      </c>
      <c r="M222" s="12"/>
      <c r="N222" s="37">
        <v>2239619.46</v>
      </c>
      <c r="O222" s="12"/>
      <c r="P222" s="37">
        <v>2690790.8</v>
      </c>
      <c r="Q222" s="12"/>
      <c r="R222" s="37">
        <v>-451171.34</v>
      </c>
      <c r="S222" s="12"/>
      <c r="T222" s="25">
        <v>382324.69</v>
      </c>
      <c r="U222" s="33"/>
      <c r="V222" s="12"/>
      <c r="W222" s="37">
        <v>-68846.65</v>
      </c>
    </row>
    <row r="223" spans="1:23">
      <c r="A223" s="20" t="s">
        <v>43</v>
      </c>
      <c r="B223" s="12"/>
      <c r="C223" s="25">
        <v>90243.3</v>
      </c>
      <c r="D223" s="14">
        <v>698658.5</v>
      </c>
      <c r="E223" s="14">
        <v>647461.74</v>
      </c>
      <c r="F223" s="14">
        <v>581818.71</v>
      </c>
      <c r="G223" s="14">
        <v>344998.4</v>
      </c>
      <c r="H223" s="14">
        <v>0</v>
      </c>
      <c r="I223" s="14">
        <v>1574278.85</v>
      </c>
      <c r="J223" s="33">
        <v>2363180.65</v>
      </c>
      <c r="K223" s="12"/>
      <c r="L223" s="37">
        <v>24051.55</v>
      </c>
      <c r="M223" s="12"/>
      <c r="N223" s="37">
        <v>2387232.2</v>
      </c>
      <c r="O223" s="12"/>
      <c r="P223" s="37">
        <v>2638576.49</v>
      </c>
      <c r="Q223" s="12"/>
      <c r="R223" s="37">
        <v>-251344.29</v>
      </c>
      <c r="S223" s="12"/>
      <c r="T223" s="25">
        <v>333373.78</v>
      </c>
      <c r="U223" s="33">
        <v>0</v>
      </c>
      <c r="V223" s="12"/>
      <c r="W223" s="37">
        <v>82029.49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554527.2</v>
      </c>
      <c r="D227" s="14">
        <v>1530947.27</v>
      </c>
      <c r="E227" s="14">
        <v>806340.11</v>
      </c>
      <c r="F227" s="14">
        <v>424572.25</v>
      </c>
      <c r="G227" s="14"/>
      <c r="H227" s="14"/>
      <c r="I227" s="14">
        <v>1230912.36</v>
      </c>
      <c r="J227" s="33">
        <v>3316386.83</v>
      </c>
      <c r="K227" s="12"/>
      <c r="L227" s="37">
        <v>115319.55</v>
      </c>
      <c r="M227" s="12"/>
      <c r="N227" s="37">
        <v>3431706.38</v>
      </c>
      <c r="O227" s="12"/>
      <c r="P227" s="37">
        <v>3436077.57</v>
      </c>
      <c r="Q227" s="12"/>
      <c r="R227" s="37">
        <v>-4371.19</v>
      </c>
      <c r="S227" s="12"/>
      <c r="T227" s="25">
        <v>372769.2</v>
      </c>
      <c r="U227" s="33"/>
      <c r="V227" s="12"/>
      <c r="W227" s="37">
        <v>368398.01</v>
      </c>
    </row>
    <row r="228" spans="1:23">
      <c r="A228" s="20" t="s">
        <v>41</v>
      </c>
      <c r="B228" s="12"/>
      <c r="C228" s="25">
        <v>420311.83</v>
      </c>
      <c r="D228" s="14">
        <v>1219053.11</v>
      </c>
      <c r="E228" s="14">
        <v>678927.71</v>
      </c>
      <c r="F228" s="14">
        <v>372265.46</v>
      </c>
      <c r="G228" s="14"/>
      <c r="H228" s="14"/>
      <c r="I228" s="14">
        <v>1051193.17</v>
      </c>
      <c r="J228" s="33">
        <v>2690558.11</v>
      </c>
      <c r="K228" s="12"/>
      <c r="L228" s="37">
        <v>137994.76</v>
      </c>
      <c r="M228" s="12"/>
      <c r="N228" s="37">
        <v>2828552.87</v>
      </c>
      <c r="O228" s="12"/>
      <c r="P228" s="37">
        <v>3215775.31</v>
      </c>
      <c r="Q228" s="12"/>
      <c r="R228" s="37">
        <v>-387222.44</v>
      </c>
      <c r="S228" s="12"/>
      <c r="T228" s="25">
        <v>242398.04</v>
      </c>
      <c r="U228" s="33"/>
      <c r="V228" s="12"/>
      <c r="W228" s="37">
        <v>-144824.4</v>
      </c>
    </row>
    <row r="229" spans="1:23">
      <c r="A229" s="20" t="s">
        <v>42</v>
      </c>
      <c r="B229" s="12"/>
      <c r="C229" s="25">
        <v>324533.12</v>
      </c>
      <c r="D229" s="14">
        <v>1258024.68</v>
      </c>
      <c r="E229" s="14">
        <v>825428.03</v>
      </c>
      <c r="F229" s="14">
        <v>388428.93</v>
      </c>
      <c r="G229" s="14"/>
      <c r="H229" s="14"/>
      <c r="I229" s="14">
        <v>1213856.96</v>
      </c>
      <c r="J229" s="33">
        <v>2796414.76</v>
      </c>
      <c r="K229" s="12"/>
      <c r="L229" s="37">
        <v>547810.72</v>
      </c>
      <c r="M229" s="12"/>
      <c r="N229" s="37">
        <v>3344225.48</v>
      </c>
      <c r="O229" s="12"/>
      <c r="P229" s="37">
        <v>3396234.14</v>
      </c>
      <c r="Q229" s="12"/>
      <c r="R229" s="37">
        <v>-52008.66</v>
      </c>
      <c r="S229" s="12"/>
      <c r="T229" s="25">
        <v>480225.67</v>
      </c>
      <c r="U229" s="33"/>
      <c r="V229" s="12"/>
      <c r="W229" s="37">
        <v>428217.01</v>
      </c>
    </row>
    <row r="230" spans="1:23">
      <c r="A230" s="20" t="s">
        <v>43</v>
      </c>
      <c r="B230" s="12"/>
      <c r="C230" s="25">
        <v>404620.67</v>
      </c>
      <c r="D230" s="14">
        <v>1245929.19</v>
      </c>
      <c r="E230" s="14">
        <v>799693.59</v>
      </c>
      <c r="F230" s="14">
        <v>352002.3</v>
      </c>
      <c r="G230" s="14"/>
      <c r="H230" s="14"/>
      <c r="I230" s="14">
        <v>1151695.89</v>
      </c>
      <c r="J230" s="33">
        <v>2802245.75</v>
      </c>
      <c r="K230" s="12"/>
      <c r="L230" s="37">
        <v>235734.81</v>
      </c>
      <c r="M230" s="12"/>
      <c r="N230" s="37">
        <v>3037980.56</v>
      </c>
      <c r="O230" s="12"/>
      <c r="P230" s="37">
        <v>3363152.44</v>
      </c>
      <c r="Q230" s="12"/>
      <c r="R230" s="37">
        <v>-325171.88</v>
      </c>
      <c r="S230" s="12"/>
      <c r="T230" s="25">
        <v>300982.33</v>
      </c>
      <c r="U230" s="33"/>
      <c r="V230" s="12"/>
      <c r="W230" s="37">
        <v>-24189.55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32"/>
      <c r="K233" s="12"/>
      <c r="L233" s="18"/>
      <c r="M233" s="12"/>
      <c r="N233" s="18"/>
      <c r="O233" s="12"/>
      <c r="P233" s="18"/>
      <c r="Q233" s="12"/>
      <c r="R233" s="18"/>
      <c r="S233" s="12"/>
      <c r="T233" s="24"/>
      <c r="U233" s="32"/>
      <c r="V233" s="12"/>
      <c r="W233" s="18"/>
    </row>
    <row r="234" spans="1:23">
      <c r="A234" s="20" t="s">
        <v>40</v>
      </c>
      <c r="B234" s="12"/>
      <c r="C234" s="25">
        <v>-548353.67</v>
      </c>
      <c r="D234" s="14">
        <v>-735342.14</v>
      </c>
      <c r="E234" s="14"/>
      <c r="F234" s="14">
        <v>1643870.17</v>
      </c>
      <c r="G234" s="14"/>
      <c r="H234" s="14">
        <v>245219.79</v>
      </c>
      <c r="I234" s="14">
        <v>1889089.96</v>
      </c>
      <c r="J234" s="33">
        <v>605394.15</v>
      </c>
      <c r="K234" s="12"/>
      <c r="L234" s="37">
        <v>1714.64</v>
      </c>
      <c r="M234" s="12"/>
      <c r="N234" s="37">
        <v>607108.79</v>
      </c>
      <c r="O234" s="12"/>
      <c r="P234" s="37">
        <v>6650005.63</v>
      </c>
      <c r="Q234" s="12"/>
      <c r="R234" s="37">
        <v>-6042896.84</v>
      </c>
      <c r="S234" s="12"/>
      <c r="T234" s="25">
        <v>813143.62</v>
      </c>
      <c r="U234" s="33">
        <v>367475.67</v>
      </c>
      <c r="V234" s="12"/>
      <c r="W234" s="37">
        <v>-5597228.89</v>
      </c>
    </row>
    <row r="235" spans="1:23">
      <c r="A235" s="20" t="s">
        <v>41</v>
      </c>
      <c r="B235" s="12"/>
      <c r="C235" s="25">
        <v>1199767.99</v>
      </c>
      <c r="D235" s="14">
        <v>3379916.08</v>
      </c>
      <c r="E235" s="14"/>
      <c r="F235" s="14">
        <v>1484256.66</v>
      </c>
      <c r="G235" s="14"/>
      <c r="H235" s="14">
        <v>855932.89</v>
      </c>
      <c r="I235" s="14">
        <v>2340189.55</v>
      </c>
      <c r="J235" s="33">
        <v>6919873.62</v>
      </c>
      <c r="K235" s="12"/>
      <c r="L235" s="37">
        <v>103692.73</v>
      </c>
      <c r="M235" s="12"/>
      <c r="N235" s="37">
        <v>7023566.35</v>
      </c>
      <c r="O235" s="12"/>
      <c r="P235" s="37">
        <v>6759243.99</v>
      </c>
      <c r="Q235" s="12"/>
      <c r="R235" s="37">
        <v>264322.36</v>
      </c>
      <c r="S235" s="12"/>
      <c r="T235" s="25">
        <v>1532118.3</v>
      </c>
      <c r="U235" s="33">
        <v>413998.31</v>
      </c>
      <c r="V235" s="12"/>
      <c r="W235" s="37">
        <v>1382442.35</v>
      </c>
    </row>
    <row r="236" spans="1:23">
      <c r="A236" s="20" t="s">
        <v>42</v>
      </c>
      <c r="B236" s="12"/>
      <c r="C236" s="25">
        <v>2229440.94</v>
      </c>
      <c r="D236" s="14">
        <v>2995618.96</v>
      </c>
      <c r="E236" s="14"/>
      <c r="F236" s="14">
        <v>1587955.38</v>
      </c>
      <c r="G236" s="14"/>
      <c r="H236" s="14">
        <v>229843.12</v>
      </c>
      <c r="I236" s="14">
        <v>1817798.5</v>
      </c>
      <c r="J236" s="33">
        <v>7042858.4</v>
      </c>
      <c r="K236" s="12"/>
      <c r="L236" s="37">
        <v>232213</v>
      </c>
      <c r="M236" s="12"/>
      <c r="N236" s="37">
        <v>7275071.4</v>
      </c>
      <c r="O236" s="12"/>
      <c r="P236" s="37">
        <v>6957628</v>
      </c>
      <c r="Q236" s="12"/>
      <c r="R236" s="37">
        <v>317443.4</v>
      </c>
      <c r="S236" s="12"/>
      <c r="T236" s="25">
        <v>757313.4</v>
      </c>
      <c r="U236" s="33">
        <v>366009</v>
      </c>
      <c r="V236" s="12"/>
      <c r="W236" s="37">
        <v>708747.8</v>
      </c>
    </row>
    <row r="237" spans="1:23">
      <c r="A237" s="20" t="s">
        <v>43</v>
      </c>
      <c r="B237" s="12"/>
      <c r="C237" s="25">
        <v>3521591</v>
      </c>
      <c r="D237" s="14">
        <v>1302794</v>
      </c>
      <c r="E237" s="14"/>
      <c r="F237" s="14">
        <v>1780168</v>
      </c>
      <c r="G237" s="14"/>
      <c r="H237" s="14">
        <v>131108</v>
      </c>
      <c r="I237" s="14">
        <v>1911276</v>
      </c>
      <c r="J237" s="33">
        <v>6735661</v>
      </c>
      <c r="K237" s="12"/>
      <c r="L237" s="37">
        <v>85644</v>
      </c>
      <c r="M237" s="12"/>
      <c r="N237" s="37">
        <v>6821305</v>
      </c>
      <c r="O237" s="12"/>
      <c r="P237" s="37">
        <v>6971064</v>
      </c>
      <c r="Q237" s="12"/>
      <c r="R237" s="37">
        <v>-149759</v>
      </c>
      <c r="S237" s="12"/>
      <c r="T237" s="25">
        <v>608902</v>
      </c>
      <c r="U237" s="33">
        <v>367452</v>
      </c>
      <c r="V237" s="12"/>
      <c r="W237" s="37">
        <v>91691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34" t="str">
        <f>SUM(J234:J237)</f>
        <v>0</v>
      </c>
      <c r="K238" s="12"/>
      <c r="L238" s="38" t="str">
        <f>SUM(L234:L237)</f>
        <v>0</v>
      </c>
      <c r="M238" s="12"/>
      <c r="N238" s="38" t="str">
        <f>SUM(N234:N237)</f>
        <v>0</v>
      </c>
      <c r="O238" s="12"/>
      <c r="P238" s="38" t="str">
        <f>SUM(P234:P237)</f>
        <v>0</v>
      </c>
      <c r="Q238" s="12"/>
      <c r="R238" s="38" t="str">
        <f>SUM(R234:R237)</f>
        <v>0</v>
      </c>
      <c r="S238" s="12"/>
      <c r="T238" s="26" t="str">
        <f>SUM(T234:T237)</f>
        <v>0</v>
      </c>
      <c r="U238" s="34" t="str">
        <f>SUM(U234:U237)</f>
        <v>0</v>
      </c>
      <c r="V238" s="12"/>
      <c r="W238" s="38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32"/>
      <c r="K239" s="12"/>
      <c r="L239" s="18"/>
      <c r="M239" s="12"/>
      <c r="N239" s="18"/>
      <c r="O239" s="12"/>
      <c r="P239" s="18"/>
      <c r="Q239" s="12"/>
      <c r="R239" s="18"/>
      <c r="S239" s="12"/>
      <c r="T239" s="24"/>
      <c r="U239" s="32"/>
      <c r="V239" s="12"/>
      <c r="W239" s="18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35" t="str">
        <f>J147+J154+J161+J168+J175+J182+J189+J196+J203+J210+J217+J224+J231+J238</f>
        <v>0</v>
      </c>
      <c r="K240" s="13"/>
      <c r="L240" s="39" t="str">
        <f>L147+L154+L161+L168+L175+L182+L189+L196+L203+L210+L217+L224+L231+L238</f>
        <v>0</v>
      </c>
      <c r="M240" s="13"/>
      <c r="N240" s="39" t="str">
        <f>N147+N154+N161+N168+N175+N182+N189+N196+N203+N210+N217+N224+N231+N238</f>
        <v>0</v>
      </c>
      <c r="O240" s="13"/>
      <c r="P240" s="39" t="str">
        <f>P147+P154+P161+P168+P175+P182+P189+P196+P203+P210+P217+P224+P231+P238</f>
        <v>0</v>
      </c>
      <c r="Q240" s="13"/>
      <c r="R240" s="39" t="str">
        <f>R147+R154+R161+R168+R175+R182+R189+R196+R203+R210+R217+R224+R231+R238</f>
        <v>0</v>
      </c>
      <c r="S240" s="13"/>
      <c r="T240" s="27" t="str">
        <f>T147+T154+T161+T168+T175+T182+T189+T196+T203+T210+T217+T224+T231+T238</f>
        <v>0</v>
      </c>
      <c r="U240" s="35" t="str">
        <f>U147+U154+U161+U168+U175+U182+U189+U196+U203+U210+U217+U224+U231+U238</f>
        <v>0</v>
      </c>
      <c r="V240" s="13"/>
      <c r="W240" s="39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1809757</v>
      </c>
      <c r="D243" s="14">
        <v>0</v>
      </c>
      <c r="E243" s="14">
        <v>0</v>
      </c>
      <c r="F243" s="14">
        <v>0</v>
      </c>
      <c r="G243" s="14"/>
      <c r="H243" s="14">
        <v>0</v>
      </c>
      <c r="I243" s="14">
        <v>0</v>
      </c>
      <c r="J243" s="33">
        <v>1809757</v>
      </c>
      <c r="K243" s="12"/>
      <c r="L243" s="37">
        <v>51</v>
      </c>
      <c r="M243" s="12"/>
      <c r="N243" s="37">
        <v>1809808</v>
      </c>
      <c r="O243" s="12"/>
      <c r="P243" s="37">
        <v>2542402</v>
      </c>
      <c r="Q243" s="12"/>
      <c r="R243" s="37">
        <v>-732594</v>
      </c>
      <c r="S243" s="12"/>
      <c r="T243" s="25">
        <v>0</v>
      </c>
      <c r="U243" s="33">
        <v>0</v>
      </c>
      <c r="V243" s="12"/>
      <c r="W243" s="37">
        <v>-732594</v>
      </c>
    </row>
    <row r="244" spans="1:23">
      <c r="A244" s="20" t="s">
        <v>41</v>
      </c>
      <c r="B244" s="12"/>
      <c r="C244" s="25">
        <v>1561728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1561728</v>
      </c>
      <c r="K244" s="12"/>
      <c r="L244" s="37">
        <v>45</v>
      </c>
      <c r="M244" s="12"/>
      <c r="N244" s="37">
        <v>1561773</v>
      </c>
      <c r="O244" s="12"/>
      <c r="P244" s="37">
        <v>2213014</v>
      </c>
      <c r="Q244" s="12"/>
      <c r="R244" s="37">
        <v>-651241</v>
      </c>
      <c r="S244" s="12"/>
      <c r="T244" s="25">
        <v>0</v>
      </c>
      <c r="U244" s="33">
        <v>0</v>
      </c>
      <c r="V244" s="12"/>
      <c r="W244" s="37">
        <v>-651241</v>
      </c>
    </row>
    <row r="245" spans="1:23">
      <c r="A245" s="20" t="s">
        <v>42</v>
      </c>
      <c r="B245" s="12"/>
      <c r="C245" s="25">
        <v>1469645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1469645</v>
      </c>
      <c r="K245" s="12"/>
      <c r="L245" s="37">
        <v>209</v>
      </c>
      <c r="M245" s="12"/>
      <c r="N245" s="37">
        <v>1469854</v>
      </c>
      <c r="O245" s="12"/>
      <c r="P245" s="37">
        <v>2300679</v>
      </c>
      <c r="Q245" s="12"/>
      <c r="R245" s="37">
        <v>-830825</v>
      </c>
      <c r="S245" s="12"/>
      <c r="T245" s="25">
        <v>0</v>
      </c>
      <c r="U245" s="33">
        <v>0</v>
      </c>
      <c r="V245" s="12"/>
      <c r="W245" s="37">
        <v>-830825</v>
      </c>
    </row>
    <row r="246" spans="1:23">
      <c r="A246" s="20" t="s">
        <v>43</v>
      </c>
      <c r="B246" s="12"/>
      <c r="C246" s="25">
        <v>1771340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1771340</v>
      </c>
      <c r="K246" s="12"/>
      <c r="L246" s="37">
        <v>0</v>
      </c>
      <c r="M246" s="12"/>
      <c r="N246" s="37">
        <v>1771340</v>
      </c>
      <c r="O246" s="12"/>
      <c r="P246" s="37">
        <v>2377443</v>
      </c>
      <c r="Q246" s="12"/>
      <c r="R246" s="37">
        <v>-606103</v>
      </c>
      <c r="S246" s="12"/>
      <c r="T246" s="25">
        <v>0</v>
      </c>
      <c r="U246" s="33">
        <v>0</v>
      </c>
      <c r="V246" s="12"/>
      <c r="W246" s="37">
        <v>-606103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40</v>
      </c>
      <c r="B250" s="12"/>
      <c r="C250" s="25">
        <v>38688495</v>
      </c>
      <c r="D250" s="14">
        <v>32314247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33">
        <v>71002742</v>
      </c>
      <c r="K250" s="12"/>
      <c r="L250" s="37">
        <v>670061</v>
      </c>
      <c r="M250" s="12"/>
      <c r="N250" s="37">
        <v>71672803</v>
      </c>
      <c r="O250" s="12"/>
      <c r="P250" s="37">
        <v>65929538</v>
      </c>
      <c r="Q250" s="12"/>
      <c r="R250" s="37">
        <v>5743265</v>
      </c>
      <c r="S250" s="12"/>
      <c r="T250" s="25">
        <v>631065</v>
      </c>
      <c r="U250" s="33">
        <v>0</v>
      </c>
      <c r="V250" s="12"/>
      <c r="W250" s="37">
        <v>6374330</v>
      </c>
    </row>
    <row r="251" spans="1:23">
      <c r="A251" s="20" t="s">
        <v>41</v>
      </c>
      <c r="B251" s="12"/>
      <c r="C251" s="25">
        <v>36468880</v>
      </c>
      <c r="D251" s="14">
        <v>35498040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3">
        <v>71966920</v>
      </c>
      <c r="K251" s="12"/>
      <c r="L251" s="37">
        <v>686374</v>
      </c>
      <c r="M251" s="12"/>
      <c r="N251" s="37">
        <v>72653294</v>
      </c>
      <c r="O251" s="12"/>
      <c r="P251" s="37">
        <v>65654538</v>
      </c>
      <c r="Q251" s="12"/>
      <c r="R251" s="37">
        <v>6998756</v>
      </c>
      <c r="S251" s="12"/>
      <c r="T251" s="25">
        <v>283649</v>
      </c>
      <c r="U251" s="33">
        <v>0</v>
      </c>
      <c r="V251" s="12"/>
      <c r="W251" s="37">
        <v>7282405</v>
      </c>
    </row>
    <row r="252" spans="1:23">
      <c r="A252" s="20" t="s">
        <v>42</v>
      </c>
      <c r="B252" s="12"/>
      <c r="C252" s="25">
        <v>38315795</v>
      </c>
      <c r="D252" s="14">
        <v>35458947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33">
        <v>73774742</v>
      </c>
      <c r="K252" s="12"/>
      <c r="L252" s="37">
        <v>709503</v>
      </c>
      <c r="M252" s="12"/>
      <c r="N252" s="37">
        <v>74484245</v>
      </c>
      <c r="O252" s="12"/>
      <c r="P252" s="37">
        <v>67672796</v>
      </c>
      <c r="Q252" s="12"/>
      <c r="R252" s="37">
        <v>6811449</v>
      </c>
      <c r="S252" s="12"/>
      <c r="T252" s="25">
        <v>3007924</v>
      </c>
      <c r="U252" s="33">
        <v>0</v>
      </c>
      <c r="V252" s="12"/>
      <c r="W252" s="37">
        <v>9819373</v>
      </c>
    </row>
    <row r="253" spans="1:23">
      <c r="A253" s="20" t="s">
        <v>43</v>
      </c>
      <c r="B253" s="12"/>
      <c r="C253" s="25">
        <v>39118338</v>
      </c>
      <c r="D253" s="14">
        <v>38663564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33">
        <v>77781902</v>
      </c>
      <c r="K253" s="12"/>
      <c r="L253" s="37">
        <v>983083</v>
      </c>
      <c r="M253" s="12"/>
      <c r="N253" s="37">
        <v>78764985</v>
      </c>
      <c r="O253" s="12"/>
      <c r="P253" s="37">
        <v>70837732</v>
      </c>
      <c r="Q253" s="12"/>
      <c r="R253" s="37">
        <v>7927253</v>
      </c>
      <c r="S253" s="12"/>
      <c r="T253" s="25">
        <v>-6855056</v>
      </c>
      <c r="U253" s="33">
        <v>0</v>
      </c>
      <c r="V253" s="12"/>
      <c r="W253" s="37">
        <v>1072197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32"/>
      <c r="K257" s="12"/>
      <c r="L257" s="18"/>
      <c r="M257" s="12"/>
      <c r="N257" s="18"/>
      <c r="O257" s="12"/>
      <c r="P257" s="18"/>
      <c r="Q257" s="12"/>
      <c r="R257" s="18"/>
      <c r="S257" s="12"/>
      <c r="T257" s="24"/>
      <c r="U257" s="32"/>
      <c r="V257" s="12"/>
      <c r="W257" s="18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32"/>
      <c r="K258" s="12"/>
      <c r="L258" s="18"/>
      <c r="M258" s="12"/>
      <c r="N258" s="18"/>
      <c r="O258" s="12"/>
      <c r="P258" s="18"/>
      <c r="Q258" s="12"/>
      <c r="R258" s="18"/>
      <c r="S258" s="12"/>
      <c r="T258" s="24"/>
      <c r="U258" s="32"/>
      <c r="V258" s="12"/>
      <c r="W258" s="18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32"/>
      <c r="K259" s="12"/>
      <c r="L259" s="18"/>
      <c r="M259" s="12"/>
      <c r="N259" s="18"/>
      <c r="O259" s="12"/>
      <c r="P259" s="18"/>
      <c r="Q259" s="12"/>
      <c r="R259" s="18"/>
      <c r="S259" s="12"/>
      <c r="T259" s="24"/>
      <c r="U259" s="32"/>
      <c r="V259" s="12"/>
      <c r="W259" s="18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32"/>
      <c r="K260" s="12"/>
      <c r="L260" s="18"/>
      <c r="M260" s="12"/>
      <c r="N260" s="18"/>
      <c r="O260" s="12"/>
      <c r="P260" s="18"/>
      <c r="Q260" s="12"/>
      <c r="R260" s="18"/>
      <c r="S260" s="12"/>
      <c r="T260" s="24"/>
      <c r="U260" s="32"/>
      <c r="V260" s="12"/>
      <c r="W260" s="18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13414088.25</v>
      </c>
      <c r="D264" s="14">
        <v>14011102.65</v>
      </c>
      <c r="E264" s="14"/>
      <c r="F264" s="14"/>
      <c r="G264" s="14"/>
      <c r="H264" s="14"/>
      <c r="I264" s="14"/>
      <c r="J264" s="33">
        <v>27425190.9</v>
      </c>
      <c r="K264" s="12"/>
      <c r="L264" s="37">
        <v>278388.35</v>
      </c>
      <c r="M264" s="12"/>
      <c r="N264" s="37">
        <v>27703579.25</v>
      </c>
      <c r="O264" s="12"/>
      <c r="P264" s="37">
        <v>24467318.58</v>
      </c>
      <c r="Q264" s="12"/>
      <c r="R264" s="37">
        <v>3236260.67</v>
      </c>
      <c r="S264" s="12"/>
      <c r="T264" s="25"/>
      <c r="U264" s="33">
        <v>510613.02</v>
      </c>
      <c r="V264" s="12"/>
      <c r="W264" s="37">
        <v>2725647.65</v>
      </c>
    </row>
    <row r="265" spans="1:23">
      <c r="A265" s="20" t="s">
        <v>41</v>
      </c>
      <c r="B265" s="12"/>
      <c r="C265" s="25">
        <v>11367862.32</v>
      </c>
      <c r="D265" s="14">
        <v>12136360.35</v>
      </c>
      <c r="E265" s="14"/>
      <c r="F265" s="14"/>
      <c r="G265" s="14"/>
      <c r="H265" s="14"/>
      <c r="I265" s="14"/>
      <c r="J265" s="33">
        <v>23504222.67</v>
      </c>
      <c r="K265" s="12"/>
      <c r="L265" s="37">
        <v>272827.99</v>
      </c>
      <c r="M265" s="12"/>
      <c r="N265" s="37">
        <v>23777050.66</v>
      </c>
      <c r="O265" s="12"/>
      <c r="P265" s="37">
        <v>22107029.89</v>
      </c>
      <c r="Q265" s="12"/>
      <c r="R265" s="37">
        <v>1670020.77</v>
      </c>
      <c r="S265" s="12"/>
      <c r="T265" s="25"/>
      <c r="U265" s="33">
        <v>489509.5</v>
      </c>
      <c r="V265" s="12"/>
      <c r="W265" s="37">
        <v>1180511.27</v>
      </c>
    </row>
    <row r="266" spans="1:23">
      <c r="A266" s="20" t="s">
        <v>42</v>
      </c>
      <c r="B266" s="12"/>
      <c r="C266" s="25">
        <v>13660231.04</v>
      </c>
      <c r="D266" s="14">
        <v>13832324.46</v>
      </c>
      <c r="E266" s="14"/>
      <c r="F266" s="14"/>
      <c r="G266" s="14"/>
      <c r="H266" s="14"/>
      <c r="I266" s="14"/>
      <c r="J266" s="33">
        <v>27492555.5</v>
      </c>
      <c r="K266" s="12"/>
      <c r="L266" s="37">
        <v>281941.58</v>
      </c>
      <c r="M266" s="12"/>
      <c r="N266" s="37">
        <v>27774497.08</v>
      </c>
      <c r="O266" s="12"/>
      <c r="P266" s="37">
        <v>24318704.91</v>
      </c>
      <c r="Q266" s="12"/>
      <c r="R266" s="37">
        <v>3455792.17</v>
      </c>
      <c r="S266" s="12"/>
      <c r="T266" s="25"/>
      <c r="U266" s="33">
        <v>498967</v>
      </c>
      <c r="V266" s="12"/>
      <c r="W266" s="37">
        <v>2956825.17</v>
      </c>
    </row>
    <row r="267" spans="1:23">
      <c r="A267" s="20" t="s">
        <v>43</v>
      </c>
      <c r="B267" s="12"/>
      <c r="C267" s="25">
        <v>12686081.77</v>
      </c>
      <c r="D267" s="14">
        <v>12523747.5</v>
      </c>
      <c r="E267" s="14"/>
      <c r="F267" s="14"/>
      <c r="G267" s="14"/>
      <c r="H267" s="14"/>
      <c r="I267" s="14"/>
      <c r="J267" s="33">
        <v>25209829.27</v>
      </c>
      <c r="K267" s="12"/>
      <c r="L267" s="37">
        <v>266342.3</v>
      </c>
      <c r="M267" s="12"/>
      <c r="N267" s="37">
        <v>25476171.57</v>
      </c>
      <c r="O267" s="12"/>
      <c r="P267" s="37">
        <v>24183086.07</v>
      </c>
      <c r="Q267" s="12"/>
      <c r="R267" s="37">
        <v>1293085.5</v>
      </c>
      <c r="S267" s="12"/>
      <c r="T267" s="25"/>
      <c r="U267" s="33">
        <v>473503.5</v>
      </c>
      <c r="V267" s="12"/>
      <c r="W267" s="37">
        <v>819582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136243794</v>
      </c>
      <c r="D271" s="14">
        <v>55853946</v>
      </c>
      <c r="E271" s="14"/>
      <c r="F271" s="14">
        <v>628949</v>
      </c>
      <c r="G271" s="14"/>
      <c r="H271" s="14">
        <v>51095</v>
      </c>
      <c r="I271" s="14">
        <v>680044</v>
      </c>
      <c r="J271" s="33">
        <v>192777784</v>
      </c>
      <c r="K271" s="12"/>
      <c r="L271" s="37">
        <v>4230518</v>
      </c>
      <c r="M271" s="12"/>
      <c r="N271" s="37">
        <v>197008302</v>
      </c>
      <c r="O271" s="12"/>
      <c r="P271" s="37">
        <v>175221438</v>
      </c>
      <c r="Q271" s="12"/>
      <c r="R271" s="37">
        <v>21786864</v>
      </c>
      <c r="S271" s="12"/>
      <c r="T271" s="25">
        <v>8060258</v>
      </c>
      <c r="U271" s="33">
        <v>625099</v>
      </c>
      <c r="V271" s="12"/>
      <c r="W271" s="37">
        <v>29222023</v>
      </c>
    </row>
    <row r="272" spans="1:23">
      <c r="A272" s="20" t="s">
        <v>41</v>
      </c>
      <c r="B272" s="12"/>
      <c r="C272" s="25">
        <v>121144167</v>
      </c>
      <c r="D272" s="14">
        <v>77897434</v>
      </c>
      <c r="E272" s="14"/>
      <c r="F272" s="14">
        <v>602303</v>
      </c>
      <c r="G272" s="14"/>
      <c r="H272" s="14">
        <v>167372</v>
      </c>
      <c r="I272" s="14">
        <v>769675</v>
      </c>
      <c r="J272" s="33">
        <v>199811276</v>
      </c>
      <c r="K272" s="12"/>
      <c r="L272" s="37">
        <v>4052077</v>
      </c>
      <c r="M272" s="12"/>
      <c r="N272" s="37">
        <v>203863353</v>
      </c>
      <c r="O272" s="12"/>
      <c r="P272" s="37">
        <v>182238233</v>
      </c>
      <c r="Q272" s="12"/>
      <c r="R272" s="37">
        <v>21625120</v>
      </c>
      <c r="S272" s="12"/>
      <c r="T272" s="25">
        <v>3792183</v>
      </c>
      <c r="U272" s="33">
        <v>181424</v>
      </c>
      <c r="V272" s="12"/>
      <c r="W272" s="37">
        <v>25235879</v>
      </c>
    </row>
    <row r="273" spans="1:23">
      <c r="A273" s="20" t="s">
        <v>42</v>
      </c>
      <c r="B273" s="12"/>
      <c r="C273" s="25">
        <v>116819047</v>
      </c>
      <c r="D273" s="14">
        <v>77445655</v>
      </c>
      <c r="E273" s="14"/>
      <c r="F273" s="14">
        <v>1061560</v>
      </c>
      <c r="G273" s="14"/>
      <c r="H273" s="14">
        <v>139206</v>
      </c>
      <c r="I273" s="14">
        <v>1200766</v>
      </c>
      <c r="J273" s="33">
        <v>195465468</v>
      </c>
      <c r="K273" s="12"/>
      <c r="L273" s="37">
        <v>3815806</v>
      </c>
      <c r="M273" s="12"/>
      <c r="N273" s="37">
        <v>199281274</v>
      </c>
      <c r="O273" s="12"/>
      <c r="P273" s="37">
        <v>187778654</v>
      </c>
      <c r="Q273" s="12"/>
      <c r="R273" s="37">
        <v>11502620</v>
      </c>
      <c r="S273" s="12"/>
      <c r="T273" s="25">
        <v>3153272</v>
      </c>
      <c r="U273" s="33">
        <v>115497</v>
      </c>
      <c r="V273" s="12"/>
      <c r="W273" s="37">
        <v>14540395</v>
      </c>
    </row>
    <row r="274" spans="1:23">
      <c r="A274" s="20" t="s">
        <v>43</v>
      </c>
      <c r="B274" s="12"/>
      <c r="C274" s="25">
        <v>119419104</v>
      </c>
      <c r="D274" s="14">
        <v>79910418</v>
      </c>
      <c r="E274" s="14"/>
      <c r="F274" s="14">
        <v>1916946</v>
      </c>
      <c r="G274" s="14"/>
      <c r="H274" s="14">
        <v>153837</v>
      </c>
      <c r="I274" s="14">
        <v>2070783</v>
      </c>
      <c r="J274" s="33">
        <v>201400305</v>
      </c>
      <c r="K274" s="12"/>
      <c r="L274" s="37">
        <v>4673514</v>
      </c>
      <c r="M274" s="12"/>
      <c r="N274" s="37">
        <v>206073819</v>
      </c>
      <c r="O274" s="12"/>
      <c r="P274" s="37">
        <v>187231292</v>
      </c>
      <c r="Q274" s="12"/>
      <c r="R274" s="37">
        <v>18842527</v>
      </c>
      <c r="S274" s="12"/>
      <c r="T274" s="25">
        <v>560005</v>
      </c>
      <c r="U274" s="33">
        <v>3440483</v>
      </c>
      <c r="V274" s="12"/>
      <c r="W274" s="37">
        <v>15962049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10940831</v>
      </c>
      <c r="D278" s="14">
        <v>15775175</v>
      </c>
      <c r="E278" s="14"/>
      <c r="F278" s="14"/>
      <c r="G278" s="14"/>
      <c r="H278" s="14"/>
      <c r="I278" s="14"/>
      <c r="J278" s="33">
        <v>26716006</v>
      </c>
      <c r="K278" s="12"/>
      <c r="L278" s="37">
        <v>577912</v>
      </c>
      <c r="M278" s="12"/>
      <c r="N278" s="37">
        <v>27293918</v>
      </c>
      <c r="O278" s="12"/>
      <c r="P278" s="37">
        <v>20620922</v>
      </c>
      <c r="Q278" s="12"/>
      <c r="R278" s="37">
        <v>6672996</v>
      </c>
      <c r="S278" s="12"/>
      <c r="T278" s="25"/>
      <c r="U278" s="33"/>
      <c r="V278" s="12"/>
      <c r="W278" s="37">
        <v>6672996</v>
      </c>
    </row>
    <row r="279" spans="1:23">
      <c r="A279" s="20" t="s">
        <v>41</v>
      </c>
      <c r="B279" s="12"/>
      <c r="C279" s="25">
        <v>10391879</v>
      </c>
      <c r="D279" s="14">
        <v>17437117</v>
      </c>
      <c r="E279" s="14"/>
      <c r="F279" s="14"/>
      <c r="G279" s="14"/>
      <c r="H279" s="14"/>
      <c r="I279" s="14"/>
      <c r="J279" s="33">
        <v>27828996</v>
      </c>
      <c r="K279" s="12"/>
      <c r="L279" s="37">
        <v>563575</v>
      </c>
      <c r="M279" s="12"/>
      <c r="N279" s="37">
        <v>28392571</v>
      </c>
      <c r="O279" s="12"/>
      <c r="P279" s="37">
        <v>21242915</v>
      </c>
      <c r="Q279" s="12"/>
      <c r="R279" s="37">
        <v>7149656</v>
      </c>
      <c r="S279" s="12"/>
      <c r="T279" s="25"/>
      <c r="U279" s="33">
        <v>227788</v>
      </c>
      <c r="V279" s="12"/>
      <c r="W279" s="37">
        <v>6921868</v>
      </c>
    </row>
    <row r="280" spans="1:23">
      <c r="A280" s="20" t="s">
        <v>42</v>
      </c>
      <c r="B280" s="12"/>
      <c r="C280" s="25">
        <v>9780421</v>
      </c>
      <c r="D280" s="14">
        <v>16660298</v>
      </c>
      <c r="E280" s="14"/>
      <c r="F280" s="14"/>
      <c r="G280" s="14"/>
      <c r="H280" s="14"/>
      <c r="I280" s="14"/>
      <c r="J280" s="33">
        <v>26440719</v>
      </c>
      <c r="K280" s="12"/>
      <c r="L280" s="37">
        <v>562503</v>
      </c>
      <c r="M280" s="12"/>
      <c r="N280" s="37">
        <v>27003222</v>
      </c>
      <c r="O280" s="12"/>
      <c r="P280" s="37">
        <v>22069623</v>
      </c>
      <c r="Q280" s="12"/>
      <c r="R280" s="37">
        <v>4933599</v>
      </c>
      <c r="S280" s="12"/>
      <c r="T280" s="25"/>
      <c r="U280" s="33">
        <v>10675</v>
      </c>
      <c r="V280" s="12"/>
      <c r="W280" s="37">
        <v>4922924</v>
      </c>
    </row>
    <row r="281" spans="1:23">
      <c r="A281" s="20" t="s">
        <v>43</v>
      </c>
      <c r="B281" s="12"/>
      <c r="C281" s="25">
        <v>10824859</v>
      </c>
      <c r="D281" s="14">
        <v>18372524</v>
      </c>
      <c r="E281" s="14"/>
      <c r="F281" s="14"/>
      <c r="G281" s="14"/>
      <c r="H281" s="14"/>
      <c r="I281" s="14"/>
      <c r="J281" s="33">
        <v>29197383</v>
      </c>
      <c r="K281" s="12"/>
      <c r="L281" s="37">
        <v>650500</v>
      </c>
      <c r="M281" s="12"/>
      <c r="N281" s="37">
        <v>29847883</v>
      </c>
      <c r="O281" s="12"/>
      <c r="P281" s="37">
        <v>23453926</v>
      </c>
      <c r="Q281" s="12"/>
      <c r="R281" s="37">
        <v>6393957</v>
      </c>
      <c r="S281" s="12"/>
      <c r="T281" s="25">
        <v>44304</v>
      </c>
      <c r="U281" s="33">
        <v>14488</v>
      </c>
      <c r="V281" s="12"/>
      <c r="W281" s="37">
        <v>6423773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32"/>
      <c r="K284" s="12"/>
      <c r="L284" s="18"/>
      <c r="M284" s="12"/>
      <c r="N284" s="18"/>
      <c r="O284" s="12"/>
      <c r="P284" s="18"/>
      <c r="Q284" s="12"/>
      <c r="R284" s="18"/>
      <c r="S284" s="12"/>
      <c r="T284" s="24"/>
      <c r="U284" s="32"/>
      <c r="V284" s="12"/>
      <c r="W284" s="18"/>
    </row>
    <row r="285" spans="1:23">
      <c r="A285" s="20" t="s">
        <v>40</v>
      </c>
      <c r="B285" s="12"/>
      <c r="C285" s="25">
        <v>45749146</v>
      </c>
      <c r="D285" s="14">
        <v>16697892</v>
      </c>
      <c r="E285" s="14"/>
      <c r="F285" s="14"/>
      <c r="G285" s="14"/>
      <c r="H285" s="14"/>
      <c r="I285" s="14"/>
      <c r="J285" s="33">
        <v>62447038</v>
      </c>
      <c r="K285" s="12"/>
      <c r="L285" s="37">
        <v>831985</v>
      </c>
      <c r="M285" s="12"/>
      <c r="N285" s="37">
        <v>63279023</v>
      </c>
      <c r="O285" s="12"/>
      <c r="P285" s="37">
        <v>58819785</v>
      </c>
      <c r="Q285" s="12"/>
      <c r="R285" s="37">
        <v>4459238</v>
      </c>
      <c r="S285" s="12"/>
      <c r="T285" s="25">
        <v>0</v>
      </c>
      <c r="U285" s="33">
        <v>1663309</v>
      </c>
      <c r="V285" s="12"/>
      <c r="W285" s="37">
        <v>2795929</v>
      </c>
    </row>
    <row r="286" spans="1:23">
      <c r="A286" s="20" t="s">
        <v>41</v>
      </c>
      <c r="B286" s="12"/>
      <c r="C286" s="25">
        <v>42972138</v>
      </c>
      <c r="D286" s="14">
        <v>20026166</v>
      </c>
      <c r="E286" s="14"/>
      <c r="F286" s="14"/>
      <c r="G286" s="14"/>
      <c r="H286" s="14"/>
      <c r="I286" s="14"/>
      <c r="J286" s="33">
        <v>62998304</v>
      </c>
      <c r="K286" s="12"/>
      <c r="L286" s="37">
        <v>1565543</v>
      </c>
      <c r="M286" s="12"/>
      <c r="N286" s="37">
        <v>64563847</v>
      </c>
      <c r="O286" s="12"/>
      <c r="P286" s="37">
        <v>58608247</v>
      </c>
      <c r="Q286" s="12"/>
      <c r="R286" s="37">
        <v>5955600</v>
      </c>
      <c r="S286" s="12"/>
      <c r="T286" s="25"/>
      <c r="U286" s="33">
        <v>1643196</v>
      </c>
      <c r="V286" s="12"/>
      <c r="W286" s="37">
        <v>4312404</v>
      </c>
    </row>
    <row r="287" spans="1:23">
      <c r="A287" s="20" t="s">
        <v>42</v>
      </c>
      <c r="B287" s="12"/>
      <c r="C287" s="25">
        <v>39422336</v>
      </c>
      <c r="D287" s="14">
        <v>25179141</v>
      </c>
      <c r="E287" s="14"/>
      <c r="F287" s="14"/>
      <c r="G287" s="14"/>
      <c r="H287" s="14"/>
      <c r="I287" s="14"/>
      <c r="J287" s="33">
        <v>64601477</v>
      </c>
      <c r="K287" s="12"/>
      <c r="L287" s="37">
        <v>811328</v>
      </c>
      <c r="M287" s="12"/>
      <c r="N287" s="37">
        <v>65412805</v>
      </c>
      <c r="O287" s="12"/>
      <c r="P287" s="37">
        <v>59504076</v>
      </c>
      <c r="Q287" s="12"/>
      <c r="R287" s="37">
        <v>5908729</v>
      </c>
      <c r="S287" s="12"/>
      <c r="T287" s="25"/>
      <c r="U287" s="33">
        <v>-405282</v>
      </c>
      <c r="V287" s="12"/>
      <c r="W287" s="37">
        <v>6314011</v>
      </c>
    </row>
    <row r="288" spans="1:23">
      <c r="A288" s="20" t="s">
        <v>43</v>
      </c>
      <c r="B288" s="12"/>
      <c r="C288" s="25">
        <v>49674192.9</v>
      </c>
      <c r="D288" s="14">
        <v>23350927.59</v>
      </c>
      <c r="E288" s="14"/>
      <c r="F288" s="14"/>
      <c r="G288" s="14"/>
      <c r="H288" s="14"/>
      <c r="I288" s="14"/>
      <c r="J288" s="33">
        <v>73025120.49</v>
      </c>
      <c r="K288" s="12"/>
      <c r="L288" s="37">
        <v>813473</v>
      </c>
      <c r="M288" s="12"/>
      <c r="N288" s="37">
        <v>73838593.49</v>
      </c>
      <c r="O288" s="12"/>
      <c r="P288" s="37">
        <v>62173557</v>
      </c>
      <c r="Q288" s="12"/>
      <c r="R288" s="37">
        <v>11665036.49</v>
      </c>
      <c r="S288" s="12"/>
      <c r="T288" s="25"/>
      <c r="U288" s="33">
        <v>2512597</v>
      </c>
      <c r="V288" s="12"/>
      <c r="W288" s="37">
        <v>9152439.49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34" t="str">
        <f>SUM(J285:J288)</f>
        <v>0</v>
      </c>
      <c r="K289" s="12"/>
      <c r="L289" s="38" t="str">
        <f>SUM(L285:L288)</f>
        <v>0</v>
      </c>
      <c r="M289" s="12"/>
      <c r="N289" s="38" t="str">
        <f>SUM(N285:N288)</f>
        <v>0</v>
      </c>
      <c r="O289" s="12"/>
      <c r="P289" s="38" t="str">
        <f>SUM(P285:P288)</f>
        <v>0</v>
      </c>
      <c r="Q289" s="12"/>
      <c r="R289" s="38" t="str">
        <f>SUM(R285:R288)</f>
        <v>0</v>
      </c>
      <c r="S289" s="12"/>
      <c r="T289" s="26" t="str">
        <f>SUM(T285:T288)</f>
        <v>0</v>
      </c>
      <c r="U289" s="34" t="str">
        <f>SUM(U285:U288)</f>
        <v>0</v>
      </c>
      <c r="V289" s="12"/>
      <c r="W289" s="38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32"/>
      <c r="K290" s="12"/>
      <c r="L290" s="18"/>
      <c r="M290" s="12"/>
      <c r="N290" s="18"/>
      <c r="O290" s="12"/>
      <c r="P290" s="18"/>
      <c r="Q290" s="12"/>
      <c r="R290" s="18"/>
      <c r="S290" s="12"/>
      <c r="T290" s="24"/>
      <c r="U290" s="32"/>
      <c r="V290" s="12"/>
      <c r="W290" s="18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32"/>
      <c r="K291" s="12"/>
      <c r="L291" s="18"/>
      <c r="M291" s="12"/>
      <c r="N291" s="18"/>
      <c r="O291" s="12"/>
      <c r="P291" s="18"/>
      <c r="Q291" s="12"/>
      <c r="R291" s="18"/>
      <c r="S291" s="12"/>
      <c r="T291" s="24"/>
      <c r="U291" s="32"/>
      <c r="V291" s="12"/>
      <c r="W291" s="18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32"/>
      <c r="K292" s="12"/>
      <c r="L292" s="18"/>
      <c r="M292" s="12"/>
      <c r="N292" s="18"/>
      <c r="O292" s="12"/>
      <c r="P292" s="18"/>
      <c r="Q292" s="12"/>
      <c r="R292" s="18"/>
      <c r="S292" s="12"/>
      <c r="T292" s="24"/>
      <c r="U292" s="32"/>
      <c r="V292" s="12"/>
      <c r="W292" s="18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32"/>
      <c r="K293" s="12"/>
      <c r="L293" s="18"/>
      <c r="M293" s="12"/>
      <c r="N293" s="18"/>
      <c r="O293" s="12"/>
      <c r="P293" s="18"/>
      <c r="Q293" s="12"/>
      <c r="R293" s="18"/>
      <c r="S293" s="12"/>
      <c r="T293" s="24"/>
      <c r="U293" s="32"/>
      <c r="V293" s="12"/>
      <c r="W293" s="18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32"/>
      <c r="K294" s="12"/>
      <c r="L294" s="18"/>
      <c r="M294" s="12"/>
      <c r="N294" s="18"/>
      <c r="O294" s="12"/>
      <c r="P294" s="18"/>
      <c r="Q294" s="12"/>
      <c r="R294" s="18"/>
      <c r="S294" s="12"/>
      <c r="T294" s="24"/>
      <c r="U294" s="32"/>
      <c r="V294" s="12"/>
      <c r="W294" s="18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32"/>
      <c r="K295" s="12"/>
      <c r="L295" s="18"/>
      <c r="M295" s="12"/>
      <c r="N295" s="18"/>
      <c r="O295" s="12"/>
      <c r="P295" s="18"/>
      <c r="Q295" s="12"/>
      <c r="R295" s="18"/>
      <c r="S295" s="12"/>
      <c r="T295" s="24"/>
      <c r="U295" s="32"/>
      <c r="V295" s="12"/>
      <c r="W295" s="18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34" t="str">
        <f>SUM(J292:J295)</f>
        <v>0</v>
      </c>
      <c r="K296" s="12"/>
      <c r="L296" s="38" t="str">
        <f>SUM(L292:L295)</f>
        <v>0</v>
      </c>
      <c r="M296" s="12"/>
      <c r="N296" s="38" t="str">
        <f>SUM(N292:N295)</f>
        <v>0</v>
      </c>
      <c r="O296" s="12"/>
      <c r="P296" s="38" t="str">
        <f>SUM(P292:P295)</f>
        <v>0</v>
      </c>
      <c r="Q296" s="12"/>
      <c r="R296" s="38" t="str">
        <f>SUM(R292:R295)</f>
        <v>0</v>
      </c>
      <c r="S296" s="12"/>
      <c r="T296" s="26" t="str">
        <f>SUM(T292:T295)</f>
        <v>0</v>
      </c>
      <c r="U296" s="34" t="str">
        <f>SUM(U292:U295)</f>
        <v>0</v>
      </c>
      <c r="V296" s="12"/>
      <c r="W296" s="38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32"/>
      <c r="K297" s="12"/>
      <c r="L297" s="18"/>
      <c r="M297" s="12"/>
      <c r="N297" s="18"/>
      <c r="O297" s="12"/>
      <c r="P297" s="18"/>
      <c r="Q297" s="12"/>
      <c r="R297" s="18"/>
      <c r="S297" s="12"/>
      <c r="T297" s="24"/>
      <c r="U297" s="32"/>
      <c r="V297" s="12"/>
      <c r="W297" s="18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32"/>
      <c r="K298" s="12"/>
      <c r="L298" s="18"/>
      <c r="M298" s="12"/>
      <c r="N298" s="18"/>
      <c r="O298" s="12"/>
      <c r="P298" s="18"/>
      <c r="Q298" s="12"/>
      <c r="R298" s="18"/>
      <c r="S298" s="12"/>
      <c r="T298" s="24"/>
      <c r="U298" s="32"/>
      <c r="V298" s="12"/>
      <c r="W298" s="18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32"/>
      <c r="K299" s="12"/>
      <c r="L299" s="18"/>
      <c r="M299" s="12"/>
      <c r="N299" s="18"/>
      <c r="O299" s="12"/>
      <c r="P299" s="18"/>
      <c r="Q299" s="12"/>
      <c r="R299" s="18"/>
      <c r="S299" s="12"/>
      <c r="T299" s="24"/>
      <c r="U299" s="32"/>
      <c r="V299" s="12"/>
      <c r="W299" s="18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32"/>
      <c r="K300" s="12"/>
      <c r="L300" s="18"/>
      <c r="M300" s="12"/>
      <c r="N300" s="18"/>
      <c r="O300" s="12"/>
      <c r="P300" s="18"/>
      <c r="Q300" s="12"/>
      <c r="R300" s="18"/>
      <c r="S300" s="12"/>
      <c r="T300" s="24"/>
      <c r="U300" s="32"/>
      <c r="V300" s="12"/>
      <c r="W300" s="18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32"/>
      <c r="K301" s="12"/>
      <c r="L301" s="18"/>
      <c r="M301" s="12"/>
      <c r="N301" s="18"/>
      <c r="O301" s="12"/>
      <c r="P301" s="18"/>
      <c r="Q301" s="12"/>
      <c r="R301" s="18"/>
      <c r="S301" s="12"/>
      <c r="T301" s="24"/>
      <c r="U301" s="32"/>
      <c r="V301" s="12"/>
      <c r="W301" s="18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32"/>
      <c r="K302" s="12"/>
      <c r="L302" s="18"/>
      <c r="M302" s="12"/>
      <c r="N302" s="18"/>
      <c r="O302" s="12"/>
      <c r="P302" s="18"/>
      <c r="Q302" s="12"/>
      <c r="R302" s="18"/>
      <c r="S302" s="12"/>
      <c r="T302" s="24"/>
      <c r="U302" s="32"/>
      <c r="V302" s="12"/>
      <c r="W302" s="18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34" t="str">
        <f>SUM(J299:J302)</f>
        <v>0</v>
      </c>
      <c r="K303" s="12"/>
      <c r="L303" s="38" t="str">
        <f>SUM(L299:L302)</f>
        <v>0</v>
      </c>
      <c r="M303" s="12"/>
      <c r="N303" s="38" t="str">
        <f>SUM(N299:N302)</f>
        <v>0</v>
      </c>
      <c r="O303" s="12"/>
      <c r="P303" s="38" t="str">
        <f>SUM(P299:P302)</f>
        <v>0</v>
      </c>
      <c r="Q303" s="12"/>
      <c r="R303" s="38" t="str">
        <f>SUM(R299:R302)</f>
        <v>0</v>
      </c>
      <c r="S303" s="12"/>
      <c r="T303" s="26" t="str">
        <f>SUM(T299:T302)</f>
        <v>0</v>
      </c>
      <c r="U303" s="34" t="str">
        <f>SUM(U299:U302)</f>
        <v>0</v>
      </c>
      <c r="V303" s="12"/>
      <c r="W303" s="38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32"/>
      <c r="K304" s="12"/>
      <c r="L304" s="18"/>
      <c r="M304" s="12"/>
      <c r="N304" s="18"/>
      <c r="O304" s="12"/>
      <c r="P304" s="18"/>
      <c r="Q304" s="12"/>
      <c r="R304" s="18"/>
      <c r="S304" s="12"/>
      <c r="T304" s="24"/>
      <c r="U304" s="32"/>
      <c r="V304" s="12"/>
      <c r="W304" s="18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35" t="str">
        <f>J247+J254+J261+J268+J275+J282+J289+J296+J303</f>
        <v>0</v>
      </c>
      <c r="K305" s="13"/>
      <c r="L305" s="39" t="str">
        <f>L247+L254+L261+L268+L275+L282+L289+L296+L303</f>
        <v>0</v>
      </c>
      <c r="M305" s="13"/>
      <c r="N305" s="39" t="str">
        <f>N247+N254+N261+N268+N275+N282+N289+N296+N303</f>
        <v>0</v>
      </c>
      <c r="O305" s="13"/>
      <c r="P305" s="39" t="str">
        <f>P247+P254+P261+P268+P275+P282+P289+P296+P303</f>
        <v>0</v>
      </c>
      <c r="Q305" s="13"/>
      <c r="R305" s="39" t="str">
        <f>R247+R254+R261+R268+R275+R282+R289+R296+R303</f>
        <v>0</v>
      </c>
      <c r="S305" s="13"/>
      <c r="T305" s="27" t="str">
        <f>T247+T254+T261+T268+T275+T282+T289+T296+T303</f>
        <v>0</v>
      </c>
      <c r="U305" s="35" t="str">
        <f>U247+U254+U261+U268+U275+U282+U289+U296+U303</f>
        <v>0</v>
      </c>
      <c r="V305" s="13"/>
      <c r="W305" s="39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32"/>
      <c r="K306" s="12"/>
      <c r="L306" s="18"/>
      <c r="M306" s="12"/>
      <c r="N306" s="18"/>
      <c r="O306" s="12"/>
      <c r="P306" s="18"/>
      <c r="Q306" s="12"/>
      <c r="R306" s="18"/>
      <c r="S306" s="12"/>
      <c r="T306" s="24"/>
      <c r="U306" s="32"/>
      <c r="V306" s="12"/>
      <c r="W306" s="18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6" t="str">
        <f>J140+J240+J305</f>
        <v>0</v>
      </c>
      <c r="K307" s="13"/>
      <c r="L307" s="40" t="str">
        <f>L140+L240+L305</f>
        <v>0</v>
      </c>
      <c r="M307" s="13"/>
      <c r="N307" s="40" t="str">
        <f>N140+N240+N305</f>
        <v>0</v>
      </c>
      <c r="O307" s="13"/>
      <c r="P307" s="40" t="str">
        <f>P140+P240+P305</f>
        <v>0</v>
      </c>
      <c r="Q307" s="13"/>
      <c r="R307" s="40" t="str">
        <f>R140+R240+R305</f>
        <v>0</v>
      </c>
      <c r="S307" s="13"/>
      <c r="T307" s="28" t="str">
        <f>T140+T240+T305</f>
        <v>0</v>
      </c>
      <c r="U307" s="36" t="str">
        <f>U140+U240+U305</f>
        <v>0</v>
      </c>
      <c r="V307" s="13"/>
      <c r="W307" s="40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98</v>
      </c>
      <c r="D4" s="9"/>
      <c r="E4" s="9"/>
      <c r="F4" s="9"/>
      <c r="G4" s="9"/>
      <c r="H4" s="9"/>
      <c r="I4" s="9"/>
      <c r="J4" s="9"/>
      <c r="K4" s="10"/>
      <c r="M4" s="11" t="s">
        <v>99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100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31" t="s">
        <v>44</v>
      </c>
      <c r="L5" s="12"/>
      <c r="M5" s="23" t="s">
        <v>100</v>
      </c>
      <c r="N5" s="29" t="s">
        <v>101</v>
      </c>
      <c r="O5" s="29" t="s">
        <v>102</v>
      </c>
      <c r="P5" s="29" t="s">
        <v>103</v>
      </c>
      <c r="Q5" s="29" t="s">
        <v>104</v>
      </c>
      <c r="R5" s="29" t="s">
        <v>105</v>
      </c>
      <c r="S5" s="29" t="s">
        <v>108</v>
      </c>
      <c r="T5" s="29" t="s">
        <v>107</v>
      </c>
      <c r="U5" s="29" t="s">
        <v>109</v>
      </c>
      <c r="V5" s="29" t="s">
        <v>110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20607148.73</v>
      </c>
      <c r="D8" s="14">
        <v>54575424.04</v>
      </c>
      <c r="E8" s="14">
        <v>121554170.83</v>
      </c>
      <c r="F8" s="14">
        <v>95655950.78</v>
      </c>
      <c r="G8" s="14">
        <v>21181079.99</v>
      </c>
      <c r="H8" s="14">
        <v>102794629.45</v>
      </c>
      <c r="I8" s="14">
        <v>6205565.43</v>
      </c>
      <c r="J8" s="14">
        <v>92150.06</v>
      </c>
      <c r="K8" s="33">
        <v>422666119.31</v>
      </c>
      <c r="L8" s="12"/>
      <c r="M8" s="25">
        <v>17773828.46</v>
      </c>
      <c r="N8" s="14">
        <v>51847275.18</v>
      </c>
      <c r="O8" s="14">
        <v>110094749.88</v>
      </c>
      <c r="P8" s="14">
        <v>88294883.41</v>
      </c>
      <c r="Q8" s="14">
        <v>15105717.95</v>
      </c>
      <c r="R8" s="14">
        <v>83660876.67</v>
      </c>
      <c r="S8" s="14">
        <v>3314773.07</v>
      </c>
      <c r="T8" s="14">
        <v>306843.05</v>
      </c>
      <c r="U8" s="14">
        <v>5971538.88</v>
      </c>
      <c r="V8" s="14"/>
      <c r="W8" s="33">
        <v>376370486.55</v>
      </c>
    </row>
    <row r="9" spans="1:23">
      <c r="A9" s="20" t="s">
        <v>41</v>
      </c>
      <c r="B9" s="12"/>
      <c r="C9" s="25">
        <v>16855101.19</v>
      </c>
      <c r="D9" s="14">
        <v>50690906.4</v>
      </c>
      <c r="E9" s="14">
        <v>108564848.09</v>
      </c>
      <c r="F9" s="14">
        <v>89272717.39</v>
      </c>
      <c r="G9" s="14">
        <v>16360079.65</v>
      </c>
      <c r="H9" s="14">
        <v>102792181.23</v>
      </c>
      <c r="I9" s="14">
        <v>7038329.87</v>
      </c>
      <c r="J9" s="14">
        <v>18953</v>
      </c>
      <c r="K9" s="33">
        <v>391593116.82</v>
      </c>
      <c r="L9" s="12"/>
      <c r="M9" s="25">
        <v>31032465.68</v>
      </c>
      <c r="N9" s="14">
        <v>51597096.89</v>
      </c>
      <c r="O9" s="14">
        <v>97724083.39</v>
      </c>
      <c r="P9" s="14">
        <v>86094718.79</v>
      </c>
      <c r="Q9" s="14">
        <v>-29584665.29</v>
      </c>
      <c r="R9" s="14">
        <v>103145783.88</v>
      </c>
      <c r="S9" s="14">
        <v>4196067.74</v>
      </c>
      <c r="T9" s="14">
        <v>33035.68</v>
      </c>
      <c r="U9" s="14">
        <v>5109563.1</v>
      </c>
      <c r="V9" s="14"/>
      <c r="W9" s="33">
        <v>349348149.86</v>
      </c>
    </row>
    <row r="10" spans="1:23">
      <c r="A10" s="20" t="s">
        <v>42</v>
      </c>
      <c r="B10" s="12"/>
      <c r="C10" s="25">
        <v>29590398.42</v>
      </c>
      <c r="D10" s="14">
        <v>50199422.72</v>
      </c>
      <c r="E10" s="14">
        <v>105598200.8</v>
      </c>
      <c r="F10" s="14">
        <v>86298726.39</v>
      </c>
      <c r="G10" s="14">
        <v>15529241.17</v>
      </c>
      <c r="H10" s="14">
        <v>95632634.04</v>
      </c>
      <c r="I10" s="14">
        <v>3378634.28</v>
      </c>
      <c r="J10" s="14">
        <v>974110.17</v>
      </c>
      <c r="K10" s="33">
        <v>387201367.99</v>
      </c>
      <c r="L10" s="12"/>
      <c r="M10" s="25">
        <v>26897200.16</v>
      </c>
      <c r="N10" s="14">
        <v>47295965.61</v>
      </c>
      <c r="O10" s="14">
        <v>96144363.9</v>
      </c>
      <c r="P10" s="14">
        <v>79078522.42</v>
      </c>
      <c r="Q10" s="14">
        <v>10573985.1</v>
      </c>
      <c r="R10" s="14">
        <v>77115888.69</v>
      </c>
      <c r="S10" s="14">
        <v>1892122.44</v>
      </c>
      <c r="T10" s="14">
        <v>1544558.54</v>
      </c>
      <c r="U10" s="14">
        <v>5359901.53</v>
      </c>
      <c r="V10" s="14"/>
      <c r="W10" s="33">
        <v>345902508.39</v>
      </c>
    </row>
    <row r="11" spans="1:23">
      <c r="A11" s="20" t="s">
        <v>43</v>
      </c>
      <c r="B11" s="12"/>
      <c r="C11" s="25">
        <v>19486312.7</v>
      </c>
      <c r="D11" s="14">
        <v>59002541.62</v>
      </c>
      <c r="E11" s="14">
        <v>102458661.19</v>
      </c>
      <c r="F11" s="14">
        <v>96388722.63</v>
      </c>
      <c r="G11" s="14">
        <v>16774095.08</v>
      </c>
      <c r="H11" s="14">
        <v>98330228.2</v>
      </c>
      <c r="I11" s="14">
        <v>9901359.47</v>
      </c>
      <c r="J11" s="14">
        <v>734515.04</v>
      </c>
      <c r="K11" s="33">
        <v>403076435.93</v>
      </c>
      <c r="L11" s="12"/>
      <c r="M11" s="25">
        <v>10321324.63</v>
      </c>
      <c r="N11" s="14">
        <v>55696343.29</v>
      </c>
      <c r="O11" s="14">
        <v>78673080.39</v>
      </c>
      <c r="P11" s="14">
        <v>87789679.43</v>
      </c>
      <c r="Q11" s="14">
        <v>32287348.9</v>
      </c>
      <c r="R11" s="14">
        <v>81125085.71</v>
      </c>
      <c r="S11" s="14">
        <v>5088300.34</v>
      </c>
      <c r="T11" s="14">
        <v>4035766.07</v>
      </c>
      <c r="U11" s="14">
        <v>5478758.7</v>
      </c>
      <c r="V11" s="14"/>
      <c r="W11" s="33">
        <v>360495687.46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30246410.09</v>
      </c>
      <c r="D15" s="14">
        <v>49005164.5</v>
      </c>
      <c r="E15" s="14">
        <v>129980419.43</v>
      </c>
      <c r="F15" s="14">
        <v>92999526.46</v>
      </c>
      <c r="G15" s="14">
        <v>12957172.49</v>
      </c>
      <c r="H15" s="14">
        <v>63444814.02</v>
      </c>
      <c r="I15" s="14">
        <v>6685281.13</v>
      </c>
      <c r="J15" s="14">
        <v>412791.11</v>
      </c>
      <c r="K15" s="33">
        <v>385731579.23</v>
      </c>
      <c r="L15" s="12"/>
      <c r="M15" s="25">
        <v>27053379.67</v>
      </c>
      <c r="N15" s="14">
        <v>47529427.85</v>
      </c>
      <c r="O15" s="14">
        <v>108611148.72</v>
      </c>
      <c r="P15" s="14">
        <v>84663085.49</v>
      </c>
      <c r="Q15" s="14">
        <v>13192742.35</v>
      </c>
      <c r="R15" s="14">
        <v>52818198.82</v>
      </c>
      <c r="S15" s="14">
        <v>3754945.78</v>
      </c>
      <c r="T15" s="14">
        <v>1139096.7</v>
      </c>
      <c r="U15" s="14">
        <v>6584616.77</v>
      </c>
      <c r="V15" s="14"/>
      <c r="W15" s="33">
        <v>345346642.15</v>
      </c>
    </row>
    <row r="16" spans="1:23">
      <c r="A16" s="20" t="s">
        <v>41</v>
      </c>
      <c r="B16" s="12"/>
      <c r="C16" s="25">
        <v>25774733.22</v>
      </c>
      <c r="D16" s="14">
        <v>51657194.26</v>
      </c>
      <c r="E16" s="14">
        <v>117500258.8</v>
      </c>
      <c r="F16" s="14">
        <v>86040224.74</v>
      </c>
      <c r="G16" s="14">
        <v>12628256.47</v>
      </c>
      <c r="H16" s="14">
        <v>65851931.71</v>
      </c>
      <c r="I16" s="14">
        <v>9684251.95</v>
      </c>
      <c r="J16" s="14">
        <v>211323.97</v>
      </c>
      <c r="K16" s="33">
        <v>369348175.12</v>
      </c>
      <c r="L16" s="12"/>
      <c r="M16" s="25">
        <v>29265548.7</v>
      </c>
      <c r="N16" s="14">
        <v>50526028.59</v>
      </c>
      <c r="O16" s="14">
        <v>97735817.37</v>
      </c>
      <c r="P16" s="14">
        <v>82369498.32</v>
      </c>
      <c r="Q16" s="14">
        <v>-42091362.73</v>
      </c>
      <c r="R16" s="14">
        <v>101489475.42</v>
      </c>
      <c r="S16" s="14">
        <v>5740489.74</v>
      </c>
      <c r="T16" s="14">
        <v>275245.34</v>
      </c>
      <c r="U16" s="14">
        <v>5052628.86</v>
      </c>
      <c r="V16" s="14"/>
      <c r="W16" s="33">
        <v>330363369.61</v>
      </c>
    </row>
    <row r="17" spans="1:23">
      <c r="A17" s="20" t="s">
        <v>42</v>
      </c>
      <c r="B17" s="12"/>
      <c r="C17" s="25">
        <v>28649226.01</v>
      </c>
      <c r="D17" s="14">
        <v>55933684.07</v>
      </c>
      <c r="E17" s="14">
        <v>96949987.77</v>
      </c>
      <c r="F17" s="14">
        <v>85414685.67</v>
      </c>
      <c r="G17" s="14">
        <v>12874317.75</v>
      </c>
      <c r="H17" s="14">
        <v>73243712.7</v>
      </c>
      <c r="I17" s="14">
        <v>9766682.95</v>
      </c>
      <c r="J17" s="14">
        <v>602298.07</v>
      </c>
      <c r="K17" s="33">
        <v>363434594.99</v>
      </c>
      <c r="L17" s="12"/>
      <c r="M17" s="25">
        <v>25637694.18</v>
      </c>
      <c r="N17" s="14">
        <v>52277328.4</v>
      </c>
      <c r="O17" s="14">
        <v>79746845.21</v>
      </c>
      <c r="P17" s="14">
        <v>77736500.66</v>
      </c>
      <c r="Q17" s="14">
        <v>14930978.54</v>
      </c>
      <c r="R17" s="14">
        <v>60281319.96</v>
      </c>
      <c r="S17" s="14">
        <v>5556817.3</v>
      </c>
      <c r="T17" s="14">
        <v>1433914.96</v>
      </c>
      <c r="U17" s="14">
        <v>7894528.15</v>
      </c>
      <c r="V17" s="14"/>
      <c r="W17" s="33">
        <v>325495927.36</v>
      </c>
    </row>
    <row r="18" spans="1:23">
      <c r="A18" s="20" t="s">
        <v>43</v>
      </c>
      <c r="B18" s="12"/>
      <c r="C18" s="25">
        <v>31154690.05</v>
      </c>
      <c r="D18" s="14">
        <v>51228964.45</v>
      </c>
      <c r="E18" s="14">
        <v>102665113.35</v>
      </c>
      <c r="F18" s="14">
        <v>87487714.66</v>
      </c>
      <c r="G18" s="14">
        <v>10820248.06</v>
      </c>
      <c r="H18" s="14">
        <v>69210216.19</v>
      </c>
      <c r="I18" s="14">
        <v>11470082.9</v>
      </c>
      <c r="J18" s="14">
        <v>1506878.08</v>
      </c>
      <c r="K18" s="33">
        <v>365543907.74</v>
      </c>
      <c r="L18" s="12"/>
      <c r="M18" s="25">
        <v>21956712.83</v>
      </c>
      <c r="N18" s="14">
        <v>48753441.56</v>
      </c>
      <c r="O18" s="14">
        <v>76504182.31</v>
      </c>
      <c r="P18" s="14">
        <v>79672118.27</v>
      </c>
      <c r="Q18" s="14">
        <v>29157100.73</v>
      </c>
      <c r="R18" s="14">
        <v>55936816.96</v>
      </c>
      <c r="S18" s="14">
        <v>5197259.14</v>
      </c>
      <c r="T18" s="14">
        <v>3777101.5</v>
      </c>
      <c r="U18" s="14">
        <v>7385355.52</v>
      </c>
      <c r="V18" s="14"/>
      <c r="W18" s="33">
        <v>328340088.82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25929</v>
      </c>
      <c r="D22" s="14">
        <v>64630</v>
      </c>
      <c r="E22" s="14">
        <v>94909</v>
      </c>
      <c r="F22" s="14">
        <v>149600</v>
      </c>
      <c r="G22" s="14"/>
      <c r="H22" s="14">
        <v>374044</v>
      </c>
      <c r="I22" s="14">
        <v>81353</v>
      </c>
      <c r="J22" s="14"/>
      <c r="K22" s="33">
        <v>790465</v>
      </c>
      <c r="L22" s="12"/>
      <c r="M22" s="25">
        <v>24428</v>
      </c>
      <c r="N22" s="14">
        <v>61630</v>
      </c>
      <c r="O22" s="14">
        <v>79909</v>
      </c>
      <c r="P22" s="14">
        <v>128600</v>
      </c>
      <c r="Q22" s="14"/>
      <c r="R22" s="14">
        <v>335051</v>
      </c>
      <c r="S22" s="14"/>
      <c r="T22" s="14"/>
      <c r="U22" s="14"/>
      <c r="V22" s="14">
        <v>81353</v>
      </c>
      <c r="W22" s="33">
        <v>710971</v>
      </c>
    </row>
    <row r="23" spans="1:23">
      <c r="A23" s="20" t="s">
        <v>41</v>
      </c>
      <c r="B23" s="12"/>
      <c r="C23" s="25"/>
      <c r="D23" s="14">
        <v>82037</v>
      </c>
      <c r="E23" s="14">
        <v>242155</v>
      </c>
      <c r="F23" s="14">
        <v>101338</v>
      </c>
      <c r="G23" s="14"/>
      <c r="H23" s="14">
        <v>351507</v>
      </c>
      <c r="I23" s="14">
        <v>55676</v>
      </c>
      <c r="J23" s="14"/>
      <c r="K23" s="33">
        <v>832713</v>
      </c>
      <c r="L23" s="12"/>
      <c r="M23" s="25"/>
      <c r="N23" s="14">
        <v>65537</v>
      </c>
      <c r="O23" s="14">
        <v>212155</v>
      </c>
      <c r="P23" s="14">
        <v>87838</v>
      </c>
      <c r="Q23" s="14"/>
      <c r="R23" s="14">
        <v>316709</v>
      </c>
      <c r="S23" s="14"/>
      <c r="T23" s="14"/>
      <c r="U23" s="14"/>
      <c r="V23" s="14">
        <v>55676</v>
      </c>
      <c r="W23" s="33">
        <v>737915</v>
      </c>
    </row>
    <row r="24" spans="1:23">
      <c r="A24" s="20" t="s">
        <v>42</v>
      </c>
      <c r="B24" s="12"/>
      <c r="C24" s="25">
        <v>29586</v>
      </c>
      <c r="D24" s="14">
        <v>126936</v>
      </c>
      <c r="E24" s="14">
        <v>150026</v>
      </c>
      <c r="F24" s="14">
        <v>176997</v>
      </c>
      <c r="G24" s="14"/>
      <c r="H24" s="14">
        <v>456320</v>
      </c>
      <c r="I24" s="14">
        <v>137578</v>
      </c>
      <c r="J24" s="14"/>
      <c r="K24" s="33">
        <v>1077443</v>
      </c>
      <c r="L24" s="12"/>
      <c r="M24" s="25">
        <v>28086</v>
      </c>
      <c r="N24" s="14">
        <v>117936</v>
      </c>
      <c r="O24" s="14">
        <v>132026</v>
      </c>
      <c r="P24" s="14">
        <v>161997</v>
      </c>
      <c r="Q24" s="14"/>
      <c r="R24" s="14">
        <v>420114</v>
      </c>
      <c r="S24" s="14"/>
      <c r="T24" s="14"/>
      <c r="U24" s="14"/>
      <c r="V24" s="14">
        <v>137378</v>
      </c>
      <c r="W24" s="33">
        <v>997537</v>
      </c>
    </row>
    <row r="25" spans="1:23">
      <c r="A25" s="20" t="s">
        <v>43</v>
      </c>
      <c r="B25" s="12"/>
      <c r="C25" s="25"/>
      <c r="D25" s="14">
        <v>84585</v>
      </c>
      <c r="E25" s="14">
        <v>165925</v>
      </c>
      <c r="F25" s="14">
        <v>109564</v>
      </c>
      <c r="G25" s="14"/>
      <c r="H25" s="14">
        <v>378026</v>
      </c>
      <c r="I25" s="14">
        <v>56430</v>
      </c>
      <c r="J25" s="14"/>
      <c r="K25" s="33">
        <v>794530</v>
      </c>
      <c r="L25" s="12"/>
      <c r="M25" s="25"/>
      <c r="N25" s="14">
        <v>79829</v>
      </c>
      <c r="O25" s="14">
        <v>149425</v>
      </c>
      <c r="P25" s="14">
        <v>96064</v>
      </c>
      <c r="Q25" s="14"/>
      <c r="R25" s="14">
        <v>349526</v>
      </c>
      <c r="S25" s="14"/>
      <c r="T25" s="14"/>
      <c r="U25" s="14"/>
      <c r="V25" s="14">
        <v>48930</v>
      </c>
      <c r="W25" s="33">
        <v>723774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48953</v>
      </c>
      <c r="D29" s="14">
        <v>162137</v>
      </c>
      <c r="E29" s="14">
        <v>309944</v>
      </c>
      <c r="F29" s="14">
        <v>147849</v>
      </c>
      <c r="G29" s="14"/>
      <c r="H29" s="14">
        <v>404118</v>
      </c>
      <c r="I29" s="14">
        <v>75834</v>
      </c>
      <c r="J29" s="14"/>
      <c r="K29" s="33">
        <v>1148835</v>
      </c>
      <c r="L29" s="12"/>
      <c r="M29" s="25">
        <v>42953</v>
      </c>
      <c r="N29" s="14">
        <v>141137</v>
      </c>
      <c r="O29" s="14">
        <v>270944</v>
      </c>
      <c r="P29" s="14">
        <v>126849</v>
      </c>
      <c r="Q29" s="14"/>
      <c r="R29" s="14">
        <v>351689</v>
      </c>
      <c r="S29" s="14"/>
      <c r="T29" s="14"/>
      <c r="U29" s="14"/>
      <c r="V29" s="14">
        <v>75834</v>
      </c>
      <c r="W29" s="33">
        <v>1009406</v>
      </c>
    </row>
    <row r="30" spans="1:23">
      <c r="A30" s="20" t="s">
        <v>41</v>
      </c>
      <c r="B30" s="12"/>
      <c r="C30" s="25">
        <v>175173</v>
      </c>
      <c r="D30" s="14">
        <v>487277</v>
      </c>
      <c r="E30" s="14">
        <v>298969</v>
      </c>
      <c r="F30" s="14">
        <v>412481</v>
      </c>
      <c r="G30" s="14"/>
      <c r="H30" s="14">
        <v>380906</v>
      </c>
      <c r="I30" s="14">
        <v>435455</v>
      </c>
      <c r="J30" s="14"/>
      <c r="K30" s="33">
        <v>2190261</v>
      </c>
      <c r="L30" s="12"/>
      <c r="M30" s="25">
        <v>139173</v>
      </c>
      <c r="N30" s="14">
        <v>427265</v>
      </c>
      <c r="O30" s="14">
        <v>259969</v>
      </c>
      <c r="P30" s="14">
        <v>356981</v>
      </c>
      <c r="Q30" s="14"/>
      <c r="R30" s="14">
        <v>340842</v>
      </c>
      <c r="S30" s="14"/>
      <c r="T30" s="14"/>
      <c r="U30" s="14"/>
      <c r="V30" s="14">
        <v>434955</v>
      </c>
      <c r="W30" s="33">
        <v>1959185</v>
      </c>
    </row>
    <row r="31" spans="1:23">
      <c r="A31" s="20" t="s">
        <v>42</v>
      </c>
      <c r="B31" s="12"/>
      <c r="C31" s="25">
        <v>191947</v>
      </c>
      <c r="D31" s="14">
        <v>713607</v>
      </c>
      <c r="E31" s="14">
        <v>448633</v>
      </c>
      <c r="F31" s="14">
        <v>601506</v>
      </c>
      <c r="G31" s="14"/>
      <c r="H31" s="14">
        <v>803966</v>
      </c>
      <c r="I31" s="14">
        <v>247751</v>
      </c>
      <c r="J31" s="14"/>
      <c r="K31" s="33">
        <v>3007410</v>
      </c>
      <c r="L31" s="12"/>
      <c r="M31" s="25">
        <v>173947</v>
      </c>
      <c r="N31" s="14">
        <v>637107</v>
      </c>
      <c r="O31" s="14">
        <v>388633</v>
      </c>
      <c r="P31" s="14">
        <v>544506</v>
      </c>
      <c r="Q31" s="14"/>
      <c r="R31" s="14">
        <v>715336</v>
      </c>
      <c r="S31" s="14"/>
      <c r="T31" s="14"/>
      <c r="U31" s="14"/>
      <c r="V31" s="14">
        <v>247751</v>
      </c>
      <c r="W31" s="33">
        <v>2707280</v>
      </c>
    </row>
    <row r="32" spans="1:23">
      <c r="A32" s="20" t="s">
        <v>43</v>
      </c>
      <c r="B32" s="12"/>
      <c r="C32" s="25">
        <v>134866</v>
      </c>
      <c r="D32" s="14">
        <v>573748</v>
      </c>
      <c r="E32" s="14">
        <v>456381</v>
      </c>
      <c r="F32" s="14">
        <v>332570</v>
      </c>
      <c r="G32" s="14"/>
      <c r="H32" s="14">
        <v>763494</v>
      </c>
      <c r="I32" s="14">
        <v>184222</v>
      </c>
      <c r="J32" s="14"/>
      <c r="K32" s="33">
        <v>2445281</v>
      </c>
      <c r="L32" s="12"/>
      <c r="M32" s="25">
        <v>116310</v>
      </c>
      <c r="N32" s="14">
        <v>530248</v>
      </c>
      <c r="O32" s="14">
        <v>399922</v>
      </c>
      <c r="P32" s="14">
        <v>298070</v>
      </c>
      <c r="Q32" s="14"/>
      <c r="R32" s="14">
        <v>681249</v>
      </c>
      <c r="S32" s="14"/>
      <c r="T32" s="14"/>
      <c r="U32" s="14"/>
      <c r="V32" s="14">
        <v>171172</v>
      </c>
      <c r="W32" s="33">
        <v>2196971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120515</v>
      </c>
      <c r="D36" s="14">
        <v>112258</v>
      </c>
      <c r="E36" s="14">
        <v>161522</v>
      </c>
      <c r="F36" s="14">
        <v>61243</v>
      </c>
      <c r="G36" s="14"/>
      <c r="H36" s="14">
        <v>186227</v>
      </c>
      <c r="I36" s="14">
        <v>73781</v>
      </c>
      <c r="J36" s="14"/>
      <c r="K36" s="33">
        <v>715546</v>
      </c>
      <c r="L36" s="12"/>
      <c r="M36" s="25">
        <v>108515</v>
      </c>
      <c r="N36" s="14">
        <v>100258</v>
      </c>
      <c r="O36" s="14">
        <v>137522</v>
      </c>
      <c r="P36" s="14">
        <v>56743</v>
      </c>
      <c r="Q36" s="14"/>
      <c r="R36" s="14">
        <v>154396</v>
      </c>
      <c r="S36" s="14"/>
      <c r="T36" s="14"/>
      <c r="U36" s="14"/>
      <c r="V36" s="14">
        <v>70281</v>
      </c>
      <c r="W36" s="33">
        <v>627715</v>
      </c>
    </row>
    <row r="37" spans="1:23">
      <c r="A37" s="20" t="s">
        <v>41</v>
      </c>
      <c r="B37" s="12"/>
      <c r="C37" s="25"/>
      <c r="D37" s="14">
        <v>117225</v>
      </c>
      <c r="E37" s="14">
        <v>160376</v>
      </c>
      <c r="F37" s="14">
        <v>83192</v>
      </c>
      <c r="G37" s="14"/>
      <c r="H37" s="14">
        <v>281307</v>
      </c>
      <c r="I37" s="14">
        <v>83780</v>
      </c>
      <c r="J37" s="14"/>
      <c r="K37" s="33">
        <v>725880</v>
      </c>
      <c r="L37" s="12"/>
      <c r="M37" s="25"/>
      <c r="N37" s="14">
        <v>99225</v>
      </c>
      <c r="O37" s="14">
        <v>143876</v>
      </c>
      <c r="P37" s="14">
        <v>72692</v>
      </c>
      <c r="Q37" s="14"/>
      <c r="R37" s="14">
        <v>231313</v>
      </c>
      <c r="S37" s="14"/>
      <c r="T37" s="14"/>
      <c r="U37" s="14"/>
      <c r="V37" s="14">
        <v>83755</v>
      </c>
      <c r="W37" s="33">
        <v>630861</v>
      </c>
    </row>
    <row r="38" spans="1:23">
      <c r="A38" s="20" t="s">
        <v>42</v>
      </c>
      <c r="B38" s="12"/>
      <c r="C38" s="25">
        <v>42745</v>
      </c>
      <c r="D38" s="14">
        <v>172652</v>
      </c>
      <c r="E38" s="14">
        <v>221894</v>
      </c>
      <c r="F38" s="14">
        <v>307880</v>
      </c>
      <c r="G38" s="14"/>
      <c r="H38" s="14">
        <v>309626</v>
      </c>
      <c r="I38" s="14">
        <v>128765</v>
      </c>
      <c r="J38" s="14"/>
      <c r="K38" s="33">
        <v>1183562</v>
      </c>
      <c r="L38" s="12"/>
      <c r="M38" s="25">
        <v>41245</v>
      </c>
      <c r="N38" s="14">
        <v>160652</v>
      </c>
      <c r="O38" s="14">
        <v>203894</v>
      </c>
      <c r="P38" s="14">
        <v>279380</v>
      </c>
      <c r="Q38" s="14"/>
      <c r="R38" s="14">
        <v>284196</v>
      </c>
      <c r="S38" s="14"/>
      <c r="T38" s="14"/>
      <c r="U38" s="14"/>
      <c r="V38" s="14">
        <v>128765</v>
      </c>
      <c r="W38" s="33">
        <v>1098132</v>
      </c>
    </row>
    <row r="39" spans="1:23">
      <c r="A39" s="20" t="s">
        <v>43</v>
      </c>
      <c r="B39" s="12"/>
      <c r="C39" s="25">
        <v>73873</v>
      </c>
      <c r="D39" s="14">
        <v>201610</v>
      </c>
      <c r="E39" s="14">
        <v>188684</v>
      </c>
      <c r="F39" s="14">
        <v>220394</v>
      </c>
      <c r="G39" s="14"/>
      <c r="H39" s="14">
        <v>188185</v>
      </c>
      <c r="I39" s="14">
        <v>82554</v>
      </c>
      <c r="J39" s="14"/>
      <c r="K39" s="33">
        <v>955300</v>
      </c>
      <c r="L39" s="12"/>
      <c r="M39" s="25">
        <v>63373</v>
      </c>
      <c r="N39" s="14">
        <v>171610</v>
      </c>
      <c r="O39" s="14">
        <v>155684</v>
      </c>
      <c r="P39" s="14">
        <v>185894</v>
      </c>
      <c r="Q39" s="14"/>
      <c r="R39" s="14">
        <v>165685</v>
      </c>
      <c r="S39" s="14"/>
      <c r="T39" s="14"/>
      <c r="U39" s="14"/>
      <c r="V39" s="14">
        <v>67554</v>
      </c>
      <c r="W39" s="33">
        <v>809800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>
        <v>129532</v>
      </c>
      <c r="F43" s="14">
        <v>22898</v>
      </c>
      <c r="G43" s="14"/>
      <c r="H43" s="14">
        <v>94523</v>
      </c>
      <c r="I43" s="14"/>
      <c r="J43" s="14"/>
      <c r="K43" s="33">
        <v>246953</v>
      </c>
      <c r="L43" s="12"/>
      <c r="M43" s="25"/>
      <c r="N43" s="14"/>
      <c r="O43" s="14">
        <v>108532</v>
      </c>
      <c r="P43" s="14">
        <v>21398</v>
      </c>
      <c r="Q43" s="14"/>
      <c r="R43" s="14">
        <v>77984</v>
      </c>
      <c r="S43" s="14"/>
      <c r="T43" s="14"/>
      <c r="U43" s="14"/>
      <c r="V43" s="14"/>
      <c r="W43" s="33">
        <v>207914</v>
      </c>
    </row>
    <row r="44" spans="1:23">
      <c r="A44" s="20" t="s">
        <v>41</v>
      </c>
      <c r="B44" s="12"/>
      <c r="C44" s="25"/>
      <c r="D44" s="14">
        <v>44626</v>
      </c>
      <c r="E44" s="14">
        <v>235403</v>
      </c>
      <c r="F44" s="14">
        <v>59341</v>
      </c>
      <c r="G44" s="14"/>
      <c r="H44" s="14">
        <v>137448</v>
      </c>
      <c r="I44" s="14">
        <v>30265</v>
      </c>
      <c r="J44" s="14"/>
      <c r="K44" s="33">
        <v>507083</v>
      </c>
      <c r="L44" s="12"/>
      <c r="M44" s="25"/>
      <c r="N44" s="14">
        <v>38626</v>
      </c>
      <c r="O44" s="14">
        <v>202403</v>
      </c>
      <c r="P44" s="14">
        <v>51841</v>
      </c>
      <c r="Q44" s="14"/>
      <c r="R44" s="14">
        <v>116448</v>
      </c>
      <c r="S44" s="14"/>
      <c r="T44" s="14"/>
      <c r="U44" s="14"/>
      <c r="V44" s="14">
        <v>30265</v>
      </c>
      <c r="W44" s="33">
        <v>439583</v>
      </c>
    </row>
    <row r="45" spans="1:23">
      <c r="A45" s="20" t="s">
        <v>42</v>
      </c>
      <c r="B45" s="12"/>
      <c r="C45" s="25"/>
      <c r="D45" s="14">
        <v>90883</v>
      </c>
      <c r="E45" s="14">
        <v>345942</v>
      </c>
      <c r="F45" s="14">
        <v>47587</v>
      </c>
      <c r="G45" s="14"/>
      <c r="H45" s="14">
        <v>143384</v>
      </c>
      <c r="I45" s="14">
        <v>0</v>
      </c>
      <c r="J45" s="14"/>
      <c r="K45" s="33">
        <v>627796</v>
      </c>
      <c r="L45" s="12"/>
      <c r="M45" s="25"/>
      <c r="N45" s="14">
        <v>83383</v>
      </c>
      <c r="O45" s="14">
        <v>318942</v>
      </c>
      <c r="P45" s="14">
        <v>43087</v>
      </c>
      <c r="Q45" s="14"/>
      <c r="R45" s="14">
        <v>130168</v>
      </c>
      <c r="S45" s="14"/>
      <c r="T45" s="14"/>
      <c r="U45" s="14"/>
      <c r="V45" s="14">
        <v>0</v>
      </c>
      <c r="W45" s="33">
        <v>575580</v>
      </c>
    </row>
    <row r="46" spans="1:23">
      <c r="A46" s="20" t="s">
        <v>43</v>
      </c>
      <c r="B46" s="12"/>
      <c r="C46" s="25"/>
      <c r="D46" s="14">
        <v>97483</v>
      </c>
      <c r="E46" s="14">
        <v>175787</v>
      </c>
      <c r="F46" s="14">
        <v>52151</v>
      </c>
      <c r="G46" s="14"/>
      <c r="H46" s="14">
        <v>196642</v>
      </c>
      <c r="I46" s="14">
        <v>60456</v>
      </c>
      <c r="J46" s="14"/>
      <c r="K46" s="33">
        <v>582519</v>
      </c>
      <c r="L46" s="12"/>
      <c r="M46" s="25"/>
      <c r="N46" s="14">
        <v>82483</v>
      </c>
      <c r="O46" s="14">
        <v>157787</v>
      </c>
      <c r="P46" s="14">
        <v>47651</v>
      </c>
      <c r="Q46" s="14"/>
      <c r="R46" s="14">
        <v>180142</v>
      </c>
      <c r="S46" s="14"/>
      <c r="T46" s="14"/>
      <c r="U46" s="14"/>
      <c r="V46" s="14">
        <v>49956</v>
      </c>
      <c r="W46" s="33">
        <v>518019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13359458.86</v>
      </c>
      <c r="D50" s="14">
        <v>27894996.98</v>
      </c>
      <c r="E50" s="14">
        <v>56380524.07</v>
      </c>
      <c r="F50" s="14">
        <v>48622869.05</v>
      </c>
      <c r="G50" s="14">
        <v>8349367.64</v>
      </c>
      <c r="H50" s="14">
        <v>44276840.83</v>
      </c>
      <c r="I50" s="14">
        <v>5822914.76</v>
      </c>
      <c r="J50" s="14"/>
      <c r="K50" s="33">
        <v>204706972.19</v>
      </c>
      <c r="L50" s="12"/>
      <c r="M50" s="25">
        <v>12979885.59</v>
      </c>
      <c r="N50" s="14">
        <v>27427632.8</v>
      </c>
      <c r="O50" s="14">
        <v>49876987</v>
      </c>
      <c r="P50" s="14">
        <v>44436830.75</v>
      </c>
      <c r="Q50" s="14">
        <v>5086828.67</v>
      </c>
      <c r="R50" s="14">
        <v>35655737.59</v>
      </c>
      <c r="S50" s="14">
        <v>3250670.07</v>
      </c>
      <c r="T50" s="14"/>
      <c r="U50" s="14">
        <v>4652203.38</v>
      </c>
      <c r="V50" s="14"/>
      <c r="W50" s="33">
        <v>183366775.85</v>
      </c>
    </row>
    <row r="51" spans="1:23">
      <c r="A51" s="20" t="s">
        <v>41</v>
      </c>
      <c r="B51" s="12"/>
      <c r="C51" s="25">
        <v>15084851</v>
      </c>
      <c r="D51" s="14">
        <v>35811105.1</v>
      </c>
      <c r="E51" s="14">
        <v>56311442.17</v>
      </c>
      <c r="F51" s="14">
        <v>44746001.58</v>
      </c>
      <c r="G51" s="14">
        <v>8123081.04</v>
      </c>
      <c r="H51" s="14">
        <v>48665935.55</v>
      </c>
      <c r="I51" s="14">
        <v>3432129.1</v>
      </c>
      <c r="J51" s="14">
        <v>523282.22</v>
      </c>
      <c r="K51" s="33">
        <v>212697827.76</v>
      </c>
      <c r="L51" s="12"/>
      <c r="M51" s="25">
        <v>31739984.09</v>
      </c>
      <c r="N51" s="14">
        <v>43484033.85</v>
      </c>
      <c r="O51" s="14">
        <v>97726235.48</v>
      </c>
      <c r="P51" s="14">
        <v>77616599.65</v>
      </c>
      <c r="Q51" s="14">
        <v>-146905521.48</v>
      </c>
      <c r="R51" s="14">
        <v>80457785.76</v>
      </c>
      <c r="S51" s="14">
        <v>2135508.29</v>
      </c>
      <c r="T51" s="14">
        <v>676411.29</v>
      </c>
      <c r="U51" s="14">
        <v>4256960.11</v>
      </c>
      <c r="V51" s="14"/>
      <c r="W51" s="33">
        <v>191187997.04</v>
      </c>
    </row>
    <row r="52" spans="1:23">
      <c r="A52" s="20" t="s">
        <v>42</v>
      </c>
      <c r="B52" s="12"/>
      <c r="C52" s="25">
        <v>15863129.73</v>
      </c>
      <c r="D52" s="14">
        <v>36438978.89</v>
      </c>
      <c r="E52" s="14">
        <v>51539489.88</v>
      </c>
      <c r="F52" s="14">
        <v>43490558.04</v>
      </c>
      <c r="G52" s="14">
        <v>8344832.07</v>
      </c>
      <c r="H52" s="14">
        <v>56163938.58</v>
      </c>
      <c r="I52" s="14">
        <v>3285339.08</v>
      </c>
      <c r="J52" s="14">
        <v>444460.12</v>
      </c>
      <c r="K52" s="33">
        <v>215570726.39</v>
      </c>
      <c r="L52" s="12"/>
      <c r="M52" s="25">
        <v>15034742.92</v>
      </c>
      <c r="N52" s="14">
        <v>34769001.67</v>
      </c>
      <c r="O52" s="14">
        <v>45738053.72</v>
      </c>
      <c r="P52" s="14">
        <v>39643325.19</v>
      </c>
      <c r="Q52" s="14">
        <v>5792891.85</v>
      </c>
      <c r="R52" s="14">
        <v>45018295</v>
      </c>
      <c r="S52" s="14">
        <v>1838517.51</v>
      </c>
      <c r="T52" s="14">
        <v>699052.77</v>
      </c>
      <c r="U52" s="14">
        <v>4714372.67</v>
      </c>
      <c r="V52" s="14"/>
      <c r="W52" s="33">
        <v>193248253.3</v>
      </c>
    </row>
    <row r="53" spans="1:23">
      <c r="A53" s="20" t="s">
        <v>43</v>
      </c>
      <c r="B53" s="12"/>
      <c r="C53" s="25">
        <v>15773204.57</v>
      </c>
      <c r="D53" s="14">
        <v>42111557.77</v>
      </c>
      <c r="E53" s="14">
        <v>62521361.28</v>
      </c>
      <c r="F53" s="14">
        <v>53958086.74</v>
      </c>
      <c r="G53" s="14">
        <v>10437247.49</v>
      </c>
      <c r="H53" s="14">
        <v>63795728.59</v>
      </c>
      <c r="I53" s="14">
        <v>8434264.87</v>
      </c>
      <c r="J53" s="14">
        <v>119666.06</v>
      </c>
      <c r="K53" s="33">
        <v>257151117.37</v>
      </c>
      <c r="L53" s="12"/>
      <c r="M53" s="25">
        <v>13517418.06</v>
      </c>
      <c r="N53" s="14">
        <v>39876653.4</v>
      </c>
      <c r="O53" s="14">
        <v>50250658.19</v>
      </c>
      <c r="P53" s="14">
        <v>49078252.28</v>
      </c>
      <c r="Q53" s="14">
        <v>16101447.7</v>
      </c>
      <c r="R53" s="14">
        <v>50865129.74</v>
      </c>
      <c r="S53" s="14">
        <v>4067756.04</v>
      </c>
      <c r="T53" s="14">
        <v>566286.64</v>
      </c>
      <c r="U53" s="14">
        <v>4094977.95</v>
      </c>
      <c r="V53" s="14"/>
      <c r="W53" s="33">
        <v>228418580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42816482</v>
      </c>
      <c r="D57" s="14">
        <v>57834412</v>
      </c>
      <c r="E57" s="14">
        <v>285669233</v>
      </c>
      <c r="F57" s="14">
        <v>111833642</v>
      </c>
      <c r="G57" s="14">
        <v>28974552</v>
      </c>
      <c r="H57" s="14">
        <v>87016179</v>
      </c>
      <c r="I57" s="14">
        <v>12996744</v>
      </c>
      <c r="J57" s="14">
        <v>2426130</v>
      </c>
      <c r="K57" s="33">
        <v>629567374</v>
      </c>
      <c r="L57" s="12"/>
      <c r="M57" s="25">
        <v>41352923</v>
      </c>
      <c r="N57" s="14">
        <v>55872067</v>
      </c>
      <c r="O57" s="14">
        <v>244043211</v>
      </c>
      <c r="P57" s="14">
        <v>100957671</v>
      </c>
      <c r="Q57" s="14">
        <v>30582625</v>
      </c>
      <c r="R57" s="14">
        <v>68597469</v>
      </c>
      <c r="S57" s="14">
        <v>0</v>
      </c>
      <c r="T57" s="14">
        <v>2085751</v>
      </c>
      <c r="U57" s="14">
        <v>4563328</v>
      </c>
      <c r="V57" s="14">
        <v>2200773</v>
      </c>
      <c r="W57" s="33">
        <v>550255818</v>
      </c>
    </row>
    <row r="58" spans="1:23">
      <c r="A58" s="20" t="s">
        <v>41</v>
      </c>
      <c r="B58" s="12"/>
      <c r="C58" s="25">
        <v>54950791</v>
      </c>
      <c r="D58" s="14">
        <v>55260968</v>
      </c>
      <c r="E58" s="14">
        <v>267166719</v>
      </c>
      <c r="F58" s="14">
        <v>120592053</v>
      </c>
      <c r="G58" s="14">
        <v>38243644</v>
      </c>
      <c r="H58" s="14">
        <v>86886591</v>
      </c>
      <c r="I58" s="14">
        <v>130797</v>
      </c>
      <c r="J58" s="14">
        <v>5203602</v>
      </c>
      <c r="K58" s="33">
        <v>628435165</v>
      </c>
      <c r="L58" s="12"/>
      <c r="M58" s="25">
        <v>49654579</v>
      </c>
      <c r="N58" s="14">
        <v>54466871</v>
      </c>
      <c r="O58" s="14">
        <v>224481728</v>
      </c>
      <c r="P58" s="14">
        <v>109259060</v>
      </c>
      <c r="Q58" s="14">
        <v>38927289</v>
      </c>
      <c r="R58" s="14">
        <v>69053166</v>
      </c>
      <c r="S58" s="14">
        <v>0</v>
      </c>
      <c r="T58" s="14">
        <v>2527618</v>
      </c>
      <c r="U58" s="14">
        <v>-573</v>
      </c>
      <c r="V58" s="14">
        <v>4749933</v>
      </c>
      <c r="W58" s="33">
        <v>553119671</v>
      </c>
    </row>
    <row r="59" spans="1:23">
      <c r="A59" s="20" t="s">
        <v>42</v>
      </c>
      <c r="B59" s="12"/>
      <c r="C59" s="25">
        <v>44644613</v>
      </c>
      <c r="D59" s="14">
        <v>61780497</v>
      </c>
      <c r="E59" s="14">
        <v>276106744</v>
      </c>
      <c r="F59" s="14">
        <v>117111536</v>
      </c>
      <c r="G59" s="14">
        <v>32189988</v>
      </c>
      <c r="H59" s="14">
        <v>101039346</v>
      </c>
      <c r="I59" s="14">
        <v>12420167</v>
      </c>
      <c r="J59" s="14">
        <v>2480828</v>
      </c>
      <c r="K59" s="33">
        <v>647773719</v>
      </c>
      <c r="L59" s="12"/>
      <c r="M59" s="25">
        <v>42674797</v>
      </c>
      <c r="N59" s="14">
        <v>60105460</v>
      </c>
      <c r="O59" s="14">
        <v>231176296</v>
      </c>
      <c r="P59" s="14">
        <v>106482893</v>
      </c>
      <c r="Q59" s="14">
        <v>34970997</v>
      </c>
      <c r="R59" s="14">
        <v>80294692</v>
      </c>
      <c r="S59" s="14">
        <v>0</v>
      </c>
      <c r="T59" s="14">
        <v>4403609</v>
      </c>
      <c r="U59" s="14">
        <v>489</v>
      </c>
      <c r="V59" s="14">
        <v>2755837</v>
      </c>
      <c r="W59" s="33">
        <v>562865070</v>
      </c>
    </row>
    <row r="60" spans="1:23">
      <c r="A60" s="20" t="s">
        <v>43</v>
      </c>
      <c r="B60" s="12"/>
      <c r="C60" s="25">
        <v>58951305</v>
      </c>
      <c r="D60" s="14">
        <v>54908466</v>
      </c>
      <c r="E60" s="14">
        <v>297168592</v>
      </c>
      <c r="F60" s="14">
        <v>134143416</v>
      </c>
      <c r="G60" s="14">
        <v>40741107</v>
      </c>
      <c r="H60" s="14">
        <v>117688899</v>
      </c>
      <c r="I60" s="14">
        <v>12997737</v>
      </c>
      <c r="J60" s="14">
        <v>1467444</v>
      </c>
      <c r="K60" s="33">
        <v>718066966</v>
      </c>
      <c r="L60" s="12"/>
      <c r="M60" s="25">
        <v>55136044</v>
      </c>
      <c r="N60" s="14">
        <v>53572080</v>
      </c>
      <c r="O60" s="14">
        <v>251990777</v>
      </c>
      <c r="P60" s="14">
        <v>120856778</v>
      </c>
      <c r="Q60" s="14">
        <v>41381215</v>
      </c>
      <c r="R60" s="14">
        <v>94560461</v>
      </c>
      <c r="S60" s="14">
        <v>0</v>
      </c>
      <c r="T60" s="14">
        <v>3309901</v>
      </c>
      <c r="U60" s="14">
        <v>152</v>
      </c>
      <c r="V60" s="14">
        <v>4407885</v>
      </c>
      <c r="W60" s="33">
        <v>625215293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32564721.28</v>
      </c>
      <c r="D64" s="14">
        <v>9415829.97</v>
      </c>
      <c r="E64" s="14">
        <v>44692799.43</v>
      </c>
      <c r="F64" s="14">
        <v>11615627.47</v>
      </c>
      <c r="G64" s="14">
        <v>535549.96</v>
      </c>
      <c r="H64" s="14">
        <v>13192163.25</v>
      </c>
      <c r="I64" s="14">
        <v>2543679.96</v>
      </c>
      <c r="J64" s="14">
        <v>0</v>
      </c>
      <c r="K64" s="33">
        <v>114560371.32</v>
      </c>
      <c r="L64" s="12"/>
      <c r="M64" s="25">
        <v>27021250.09</v>
      </c>
      <c r="N64" s="14">
        <v>8660206.28</v>
      </c>
      <c r="O64" s="14">
        <v>33218823.16</v>
      </c>
      <c r="P64" s="14">
        <v>9439784.68</v>
      </c>
      <c r="Q64" s="14">
        <v>409651.66</v>
      </c>
      <c r="R64" s="14">
        <v>10592625.03</v>
      </c>
      <c r="S64" s="14">
        <v>0</v>
      </c>
      <c r="T64" s="14">
        <v>0</v>
      </c>
      <c r="U64" s="14">
        <v>4311812.96</v>
      </c>
      <c r="V64" s="14">
        <v>1578116.05</v>
      </c>
      <c r="W64" s="33">
        <v>95232269.91</v>
      </c>
    </row>
    <row r="65" spans="1:23">
      <c r="A65" s="20" t="s">
        <v>41</v>
      </c>
      <c r="B65" s="12"/>
      <c r="C65" s="25">
        <v>29940893.15</v>
      </c>
      <c r="D65" s="14">
        <v>11787464.21</v>
      </c>
      <c r="E65" s="14">
        <v>41210502.99</v>
      </c>
      <c r="F65" s="14">
        <v>10198033.07</v>
      </c>
      <c r="G65" s="14">
        <v>389007.69</v>
      </c>
      <c r="H65" s="14">
        <v>10635295.37</v>
      </c>
      <c r="I65" s="14">
        <v>3775867.31</v>
      </c>
      <c r="J65" s="14">
        <v>0</v>
      </c>
      <c r="K65" s="33">
        <v>107937063.79</v>
      </c>
      <c r="L65" s="12"/>
      <c r="M65" s="25">
        <v>24681400.69</v>
      </c>
      <c r="N65" s="14">
        <v>10673880.77</v>
      </c>
      <c r="O65" s="14">
        <v>29014579.15</v>
      </c>
      <c r="P65" s="14">
        <v>7841888.6</v>
      </c>
      <c r="Q65" s="14">
        <v>66897.18</v>
      </c>
      <c r="R65" s="14">
        <v>7739588.97</v>
      </c>
      <c r="S65" s="14">
        <v>0</v>
      </c>
      <c r="T65" s="14">
        <v>0</v>
      </c>
      <c r="U65" s="14">
        <v>5011039.07</v>
      </c>
      <c r="V65" s="14">
        <v>1529773.4</v>
      </c>
      <c r="W65" s="33">
        <v>86559047.83</v>
      </c>
    </row>
    <row r="66" spans="1:23">
      <c r="A66" s="20" t="s">
        <v>42</v>
      </c>
      <c r="B66" s="12"/>
      <c r="C66" s="25">
        <v>28667385.16</v>
      </c>
      <c r="D66" s="14">
        <v>10948955.32</v>
      </c>
      <c r="E66" s="14">
        <v>38296452.57</v>
      </c>
      <c r="F66" s="14">
        <v>9040548.68</v>
      </c>
      <c r="G66" s="14">
        <v>972779.13</v>
      </c>
      <c r="H66" s="14">
        <v>10975665.87</v>
      </c>
      <c r="I66" s="14">
        <v>3525305.72</v>
      </c>
      <c r="J66" s="14">
        <v>0</v>
      </c>
      <c r="K66" s="33">
        <v>102427092.45</v>
      </c>
      <c r="L66" s="12"/>
      <c r="M66" s="25">
        <v>21935934.39</v>
      </c>
      <c r="N66" s="14">
        <v>10313985.99</v>
      </c>
      <c r="O66" s="14">
        <v>28835647.78</v>
      </c>
      <c r="P66" s="14">
        <v>7444931.47</v>
      </c>
      <c r="Q66" s="14">
        <v>645390.57</v>
      </c>
      <c r="R66" s="14">
        <v>9192648.74</v>
      </c>
      <c r="S66" s="14">
        <v>0</v>
      </c>
      <c r="T66" s="14">
        <v>0</v>
      </c>
      <c r="U66" s="14">
        <v>3661814.38</v>
      </c>
      <c r="V66" s="14">
        <v>-355768.62</v>
      </c>
      <c r="W66" s="33">
        <v>81674584.7</v>
      </c>
    </row>
    <row r="67" spans="1:23">
      <c r="A67" s="20" t="s">
        <v>43</v>
      </c>
      <c r="B67" s="12"/>
      <c r="C67" s="25">
        <v>27040397.43</v>
      </c>
      <c r="D67" s="14">
        <v>9092206.81</v>
      </c>
      <c r="E67" s="14">
        <v>38525001</v>
      </c>
      <c r="F67" s="14">
        <v>11615215.4</v>
      </c>
      <c r="G67" s="14">
        <v>386182.78</v>
      </c>
      <c r="H67" s="14">
        <v>13495657.47</v>
      </c>
      <c r="I67" s="14">
        <v>3093091.46</v>
      </c>
      <c r="J67" s="14">
        <v>0</v>
      </c>
      <c r="K67" s="33">
        <v>103247752.35</v>
      </c>
      <c r="L67" s="12"/>
      <c r="M67" s="25">
        <v>21847487.55</v>
      </c>
      <c r="N67" s="14">
        <v>8718396.41</v>
      </c>
      <c r="O67" s="14">
        <v>28220657.89</v>
      </c>
      <c r="P67" s="14">
        <v>9340221.32</v>
      </c>
      <c r="Q67" s="14">
        <v>234230.93</v>
      </c>
      <c r="R67" s="14">
        <v>11775408.06</v>
      </c>
      <c r="S67" s="14">
        <v>0</v>
      </c>
      <c r="T67" s="14">
        <v>0</v>
      </c>
      <c r="U67" s="14">
        <v>3892454.07</v>
      </c>
      <c r="V67" s="14">
        <v>0</v>
      </c>
      <c r="W67" s="33">
        <v>84028856.23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11802507</v>
      </c>
      <c r="D78" s="14">
        <v>19335801</v>
      </c>
      <c r="E78" s="14">
        <v>90030005</v>
      </c>
      <c r="F78" s="14">
        <v>46351350</v>
      </c>
      <c r="G78" s="14">
        <v>12998491</v>
      </c>
      <c r="H78" s="14">
        <v>48697003</v>
      </c>
      <c r="I78" s="14">
        <v>1892441</v>
      </c>
      <c r="J78" s="14">
        <v>418838</v>
      </c>
      <c r="K78" s="33">
        <v>231526436</v>
      </c>
      <c r="L78" s="12"/>
      <c r="M78" s="25">
        <v>10133306</v>
      </c>
      <c r="N78" s="14">
        <v>18021386</v>
      </c>
      <c r="O78" s="14">
        <v>78726301</v>
      </c>
      <c r="P78" s="14">
        <v>41153840</v>
      </c>
      <c r="Q78" s="14">
        <v>2629116</v>
      </c>
      <c r="R78" s="14">
        <v>37417080</v>
      </c>
      <c r="S78" s="14">
        <v>0</v>
      </c>
      <c r="T78" s="14">
        <v>811033</v>
      </c>
      <c r="U78" s="14">
        <v>892814</v>
      </c>
      <c r="V78" s="14">
        <v>11176444</v>
      </c>
      <c r="W78" s="33">
        <v>200961320</v>
      </c>
    </row>
    <row r="79" spans="1:23">
      <c r="A79" s="20" t="s">
        <v>41</v>
      </c>
      <c r="B79" s="12"/>
      <c r="C79" s="25">
        <v>13125417</v>
      </c>
      <c r="D79" s="14">
        <v>21900129</v>
      </c>
      <c r="E79" s="14">
        <v>80241885</v>
      </c>
      <c r="F79" s="14">
        <v>40572663</v>
      </c>
      <c r="G79" s="14">
        <v>10474454</v>
      </c>
      <c r="H79" s="14">
        <v>51236212</v>
      </c>
      <c r="I79" s="14">
        <v>3136754</v>
      </c>
      <c r="J79" s="14">
        <v>791356</v>
      </c>
      <c r="K79" s="33">
        <v>221478870</v>
      </c>
      <c r="L79" s="12"/>
      <c r="M79" s="25">
        <v>11359537</v>
      </c>
      <c r="N79" s="14">
        <v>21208436</v>
      </c>
      <c r="O79" s="14">
        <v>69030076</v>
      </c>
      <c r="P79" s="14">
        <v>36004921</v>
      </c>
      <c r="Q79" s="14">
        <v>2955369</v>
      </c>
      <c r="R79" s="14">
        <v>40035220</v>
      </c>
      <c r="S79" s="14">
        <v>0</v>
      </c>
      <c r="T79" s="14">
        <v>829109</v>
      </c>
      <c r="U79" s="14">
        <v>0</v>
      </c>
      <c r="V79" s="14">
        <v>9200786</v>
      </c>
      <c r="W79" s="33">
        <v>190623454</v>
      </c>
    </row>
    <row r="80" spans="1:23">
      <c r="A80" s="20" t="s">
        <v>42</v>
      </c>
      <c r="B80" s="12"/>
      <c r="C80" s="25">
        <v>11432635</v>
      </c>
      <c r="D80" s="14">
        <v>22942511</v>
      </c>
      <c r="E80" s="14">
        <v>82243972</v>
      </c>
      <c r="F80" s="14">
        <v>40237071</v>
      </c>
      <c r="G80" s="14">
        <v>7888593</v>
      </c>
      <c r="H80" s="14">
        <v>54061807</v>
      </c>
      <c r="I80" s="14">
        <v>2704295</v>
      </c>
      <c r="J80" s="14">
        <v>1458516</v>
      </c>
      <c r="K80" s="33">
        <v>222969400</v>
      </c>
      <c r="L80" s="12"/>
      <c r="M80" s="25">
        <v>10801476</v>
      </c>
      <c r="N80" s="14">
        <v>21111510</v>
      </c>
      <c r="O80" s="14">
        <v>68484091</v>
      </c>
      <c r="P80" s="14">
        <v>35830335</v>
      </c>
      <c r="Q80" s="14">
        <v>1879739</v>
      </c>
      <c r="R80" s="14">
        <v>42206354</v>
      </c>
      <c r="S80" s="14"/>
      <c r="T80" s="14">
        <v>466673</v>
      </c>
      <c r="U80" s="14"/>
      <c r="V80" s="14">
        <v>8524759</v>
      </c>
      <c r="W80" s="33">
        <v>189304937</v>
      </c>
    </row>
    <row r="81" spans="1:23">
      <c r="A81" s="20" t="s">
        <v>43</v>
      </c>
      <c r="B81" s="12"/>
      <c r="C81" s="25">
        <v>14488269</v>
      </c>
      <c r="D81" s="14">
        <v>24636609</v>
      </c>
      <c r="E81" s="14">
        <v>96007970</v>
      </c>
      <c r="F81" s="14">
        <v>46568666</v>
      </c>
      <c r="G81" s="14">
        <v>8252548</v>
      </c>
      <c r="H81" s="14">
        <v>54387872</v>
      </c>
      <c r="I81" s="14">
        <v>4181729</v>
      </c>
      <c r="J81" s="14">
        <v>401001</v>
      </c>
      <c r="K81" s="33">
        <v>248924664</v>
      </c>
      <c r="L81" s="12"/>
      <c r="M81" s="25">
        <v>14283675</v>
      </c>
      <c r="N81" s="14">
        <v>23050714</v>
      </c>
      <c r="O81" s="14">
        <v>80612855</v>
      </c>
      <c r="P81" s="14">
        <v>41566806</v>
      </c>
      <c r="Q81" s="14">
        <v>2686743</v>
      </c>
      <c r="R81" s="14">
        <v>43495454</v>
      </c>
      <c r="S81" s="14"/>
      <c r="T81" s="14">
        <v>933195</v>
      </c>
      <c r="U81" s="14"/>
      <c r="V81" s="14">
        <v>9175442</v>
      </c>
      <c r="W81" s="33">
        <v>215804884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41760914.94</v>
      </c>
      <c r="D85" s="14">
        <v>67390057.32</v>
      </c>
      <c r="E85" s="14">
        <v>143632035.61</v>
      </c>
      <c r="F85" s="14">
        <v>140480852.28</v>
      </c>
      <c r="G85" s="14">
        <v>29166810.7</v>
      </c>
      <c r="H85" s="14">
        <v>116988636.51</v>
      </c>
      <c r="I85" s="14">
        <v>7363047.68</v>
      </c>
      <c r="J85" s="14">
        <v>178929.2</v>
      </c>
      <c r="K85" s="33">
        <v>546961284.24</v>
      </c>
      <c r="L85" s="12"/>
      <c r="M85" s="25">
        <v>34789907.77</v>
      </c>
      <c r="N85" s="14">
        <v>67292590.34</v>
      </c>
      <c r="O85" s="14">
        <v>127728215.63</v>
      </c>
      <c r="P85" s="14">
        <v>127971608.57</v>
      </c>
      <c r="Q85" s="14">
        <v>18154470.65</v>
      </c>
      <c r="R85" s="14">
        <v>94884402.13</v>
      </c>
      <c r="S85" s="14">
        <v>4875754.78</v>
      </c>
      <c r="T85" s="14">
        <v>1111540.11</v>
      </c>
      <c r="U85" s="14">
        <v>8702650.56</v>
      </c>
      <c r="V85" s="14"/>
      <c r="W85" s="33">
        <v>485511140.54</v>
      </c>
    </row>
    <row r="86" spans="1:23">
      <c r="A86" s="20" t="s">
        <v>41</v>
      </c>
      <c r="B86" s="12"/>
      <c r="C86" s="25">
        <v>34983892.62</v>
      </c>
      <c r="D86" s="14">
        <v>74854737.66</v>
      </c>
      <c r="E86" s="14">
        <v>125214700.74</v>
      </c>
      <c r="F86" s="14">
        <v>138638272.04</v>
      </c>
      <c r="G86" s="14">
        <v>31288409.98</v>
      </c>
      <c r="H86" s="14">
        <v>136362301.7</v>
      </c>
      <c r="I86" s="14">
        <v>8778506.35</v>
      </c>
      <c r="J86" s="14">
        <v>3284037.08</v>
      </c>
      <c r="K86" s="33">
        <v>553404858.17</v>
      </c>
      <c r="L86" s="12"/>
      <c r="M86" s="25">
        <v>33867495.53</v>
      </c>
      <c r="N86" s="14">
        <v>57749339.78</v>
      </c>
      <c r="O86" s="14">
        <v>97744990.52</v>
      </c>
      <c r="P86" s="14">
        <v>95511197.21</v>
      </c>
      <c r="Q86" s="14">
        <v>77689171.52</v>
      </c>
      <c r="R86" s="14">
        <v>118357229.37</v>
      </c>
      <c r="S86" s="14">
        <v>5547678.52</v>
      </c>
      <c r="T86" s="14">
        <v>984770.03</v>
      </c>
      <c r="U86" s="14">
        <v>5576193.37</v>
      </c>
      <c r="V86" s="14"/>
      <c r="W86" s="33">
        <v>493028065.85</v>
      </c>
    </row>
    <row r="87" spans="1:23">
      <c r="A87" s="20" t="s">
        <v>42</v>
      </c>
      <c r="B87" s="12"/>
      <c r="C87" s="25">
        <v>36024532.6</v>
      </c>
      <c r="D87" s="14">
        <v>83893133.43</v>
      </c>
      <c r="E87" s="14">
        <v>117296661.71</v>
      </c>
      <c r="F87" s="14">
        <v>116992942.04</v>
      </c>
      <c r="G87" s="14">
        <v>23593240.04</v>
      </c>
      <c r="H87" s="14">
        <v>125115265.29</v>
      </c>
      <c r="I87" s="14">
        <v>15646810.58</v>
      </c>
      <c r="J87" s="14">
        <v>-552084.98</v>
      </c>
      <c r="K87" s="33">
        <v>518010500.71</v>
      </c>
      <c r="L87" s="12"/>
      <c r="M87" s="25">
        <v>33461824.98</v>
      </c>
      <c r="N87" s="14">
        <v>78738197.61</v>
      </c>
      <c r="O87" s="14">
        <v>104456852.57</v>
      </c>
      <c r="P87" s="14">
        <v>105976320.64</v>
      </c>
      <c r="Q87" s="14">
        <v>19305769.76</v>
      </c>
      <c r="R87" s="14">
        <v>101231996.49</v>
      </c>
      <c r="S87" s="14">
        <v>8991490.44</v>
      </c>
      <c r="T87" s="14">
        <v>-2211685.25</v>
      </c>
      <c r="U87" s="14">
        <v>11490820.66</v>
      </c>
      <c r="V87" s="14"/>
      <c r="W87" s="33">
        <v>461441587.9</v>
      </c>
    </row>
    <row r="88" spans="1:23">
      <c r="A88" s="20" t="s">
        <v>43</v>
      </c>
      <c r="B88" s="12"/>
      <c r="C88" s="25">
        <v>34719185.9</v>
      </c>
      <c r="D88" s="14">
        <v>75705271.46</v>
      </c>
      <c r="E88" s="14">
        <v>129316698.79</v>
      </c>
      <c r="F88" s="14">
        <v>118122855.8</v>
      </c>
      <c r="G88" s="14">
        <v>26087730.25</v>
      </c>
      <c r="H88" s="14">
        <v>118789176.9</v>
      </c>
      <c r="I88" s="14">
        <v>14373841.23</v>
      </c>
      <c r="J88" s="14">
        <v>2897193.52</v>
      </c>
      <c r="K88" s="33">
        <v>520011953.85</v>
      </c>
      <c r="L88" s="12"/>
      <c r="M88" s="25">
        <v>25231561.76</v>
      </c>
      <c r="N88" s="14">
        <v>71599226.4</v>
      </c>
      <c r="O88" s="14">
        <v>100556892.52</v>
      </c>
      <c r="P88" s="14">
        <v>106734622.39</v>
      </c>
      <c r="Q88" s="14">
        <v>34630529.54</v>
      </c>
      <c r="R88" s="14">
        <v>97010710.4</v>
      </c>
      <c r="S88" s="14">
        <v>6539533.97</v>
      </c>
      <c r="T88" s="14">
        <v>9208519.28</v>
      </c>
      <c r="U88" s="14">
        <v>11504346.85</v>
      </c>
      <c r="V88" s="14"/>
      <c r="W88" s="33">
        <v>463015943.11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7344231</v>
      </c>
      <c r="D92" s="14">
        <v>5487069</v>
      </c>
      <c r="E92" s="14">
        <v>37106742</v>
      </c>
      <c r="F92" s="14">
        <v>23965251</v>
      </c>
      <c r="G92" s="14">
        <v>263208</v>
      </c>
      <c r="H92" s="14">
        <v>15577989</v>
      </c>
      <c r="I92" s="14">
        <v>792954</v>
      </c>
      <c r="J92" s="14">
        <v>0</v>
      </c>
      <c r="K92" s="33">
        <v>90537444</v>
      </c>
      <c r="L92" s="12"/>
      <c r="M92" s="25">
        <v>6172531</v>
      </c>
      <c r="N92" s="14">
        <v>4611661</v>
      </c>
      <c r="O92" s="14">
        <v>31705806</v>
      </c>
      <c r="P92" s="14">
        <v>20477076</v>
      </c>
      <c r="Q92" s="14">
        <v>489129</v>
      </c>
      <c r="R92" s="14">
        <v>11533398</v>
      </c>
      <c r="S92" s="14">
        <v>236499</v>
      </c>
      <c r="T92" s="14">
        <v>833241</v>
      </c>
      <c r="U92" s="14">
        <v>-5957060</v>
      </c>
      <c r="V92" s="14">
        <v>0</v>
      </c>
      <c r="W92" s="33">
        <v>70102281</v>
      </c>
    </row>
    <row r="93" spans="1:23">
      <c r="A93" s="20" t="s">
        <v>41</v>
      </c>
      <c r="B93" s="12"/>
      <c r="C93" s="25">
        <v>6635718</v>
      </c>
      <c r="D93" s="14">
        <v>2074780</v>
      </c>
      <c r="E93" s="14">
        <v>28077994</v>
      </c>
      <c r="F93" s="14">
        <v>14640952</v>
      </c>
      <c r="G93" s="14">
        <v>247729</v>
      </c>
      <c r="H93" s="14">
        <v>12414714</v>
      </c>
      <c r="I93" s="14">
        <v>1609609</v>
      </c>
      <c r="J93" s="14">
        <v>0</v>
      </c>
      <c r="K93" s="33">
        <v>65701496</v>
      </c>
      <c r="L93" s="12"/>
      <c r="M93" s="25">
        <v>5661950</v>
      </c>
      <c r="N93" s="14">
        <v>1770313</v>
      </c>
      <c r="O93" s="14">
        <v>24329788</v>
      </c>
      <c r="P93" s="14">
        <v>12686492</v>
      </c>
      <c r="Q93" s="14">
        <v>134075</v>
      </c>
      <c r="R93" s="14">
        <v>9260961</v>
      </c>
      <c r="S93" s="14">
        <v>364524</v>
      </c>
      <c r="T93" s="14">
        <v>217569</v>
      </c>
      <c r="U93" s="14">
        <v>137134</v>
      </c>
      <c r="V93" s="14">
        <v>0</v>
      </c>
      <c r="W93" s="33">
        <v>54562806</v>
      </c>
    </row>
    <row r="94" spans="1:23">
      <c r="A94" s="20" t="s">
        <v>42</v>
      </c>
      <c r="B94" s="12"/>
      <c r="C94" s="25">
        <v>3294825</v>
      </c>
      <c r="D94" s="14">
        <v>1657481</v>
      </c>
      <c r="E94" s="14">
        <v>15230924</v>
      </c>
      <c r="F94" s="14">
        <v>4187848</v>
      </c>
      <c r="G94" s="14">
        <v>81694</v>
      </c>
      <c r="H94" s="14">
        <v>6114179</v>
      </c>
      <c r="I94" s="14">
        <v>773529</v>
      </c>
      <c r="J94" s="14">
        <v>0</v>
      </c>
      <c r="K94" s="33">
        <v>31340480</v>
      </c>
      <c r="L94" s="12"/>
      <c r="M94" s="25">
        <v>2528847</v>
      </c>
      <c r="N94" s="14">
        <v>1568318</v>
      </c>
      <c r="O94" s="14">
        <v>12282267</v>
      </c>
      <c r="P94" s="14">
        <v>3620695</v>
      </c>
      <c r="Q94" s="14">
        <v>137866</v>
      </c>
      <c r="R94" s="14">
        <v>4028883</v>
      </c>
      <c r="S94" s="14">
        <v>-111502</v>
      </c>
      <c r="T94" s="14">
        <v>899335</v>
      </c>
      <c r="U94" s="14">
        <v>503922</v>
      </c>
      <c r="V94" s="14">
        <v>0</v>
      </c>
      <c r="W94" s="33">
        <v>25458631</v>
      </c>
    </row>
    <row r="95" spans="1:23">
      <c r="A95" s="20" t="s">
        <v>43</v>
      </c>
      <c r="B95" s="12"/>
      <c r="C95" s="25">
        <v>2514521</v>
      </c>
      <c r="D95" s="14">
        <v>2202080</v>
      </c>
      <c r="E95" s="14">
        <v>13664897</v>
      </c>
      <c r="F95" s="14">
        <v>4338446</v>
      </c>
      <c r="G95" s="14">
        <v>241725</v>
      </c>
      <c r="H95" s="14">
        <v>3415593</v>
      </c>
      <c r="I95" s="14">
        <v>857641</v>
      </c>
      <c r="J95" s="14"/>
      <c r="K95" s="33">
        <v>27234903</v>
      </c>
      <c r="L95" s="12"/>
      <c r="M95" s="25">
        <v>1944623</v>
      </c>
      <c r="N95" s="14">
        <v>2031545</v>
      </c>
      <c r="O95" s="14">
        <v>10816230</v>
      </c>
      <c r="P95" s="14">
        <v>3822394</v>
      </c>
      <c r="Q95" s="14">
        <v>223844</v>
      </c>
      <c r="R95" s="14">
        <v>1880251</v>
      </c>
      <c r="S95" s="14">
        <v>-136241</v>
      </c>
      <c r="T95" s="14">
        <v>918976</v>
      </c>
      <c r="U95" s="14">
        <v>844100</v>
      </c>
      <c r="V95" s="14"/>
      <c r="W95" s="33">
        <v>22345722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10111109</v>
      </c>
      <c r="D99" s="14">
        <v>14604936</v>
      </c>
      <c r="E99" s="14">
        <v>58742744</v>
      </c>
      <c r="F99" s="14">
        <v>42287646</v>
      </c>
      <c r="G99" s="14">
        <v>807118</v>
      </c>
      <c r="H99" s="14">
        <v>64139008</v>
      </c>
      <c r="I99" s="14">
        <v>3640064</v>
      </c>
      <c r="J99" s="14">
        <v>0</v>
      </c>
      <c r="K99" s="33">
        <v>194332625</v>
      </c>
      <c r="L99" s="12"/>
      <c r="M99" s="25">
        <v>9320045</v>
      </c>
      <c r="N99" s="14">
        <v>13462287</v>
      </c>
      <c r="O99" s="14">
        <v>51883150</v>
      </c>
      <c r="P99" s="14">
        <v>37349571</v>
      </c>
      <c r="Q99" s="14">
        <v>2026666</v>
      </c>
      <c r="R99" s="14">
        <v>43698593</v>
      </c>
      <c r="S99" s="14">
        <v>264012</v>
      </c>
      <c r="T99" s="14">
        <v>2462838</v>
      </c>
      <c r="U99" s="14">
        <v>-3770297</v>
      </c>
      <c r="V99" s="14">
        <v>0</v>
      </c>
      <c r="W99" s="33">
        <v>156696865</v>
      </c>
    </row>
    <row r="100" spans="1:23">
      <c r="A100" s="20" t="s">
        <v>41</v>
      </c>
      <c r="B100" s="12"/>
      <c r="C100" s="25">
        <v>8594318</v>
      </c>
      <c r="D100" s="14">
        <v>12100159</v>
      </c>
      <c r="E100" s="14">
        <v>61672150</v>
      </c>
      <c r="F100" s="14">
        <v>39966506</v>
      </c>
      <c r="G100" s="14">
        <v>603944</v>
      </c>
      <c r="H100" s="14">
        <v>61380504</v>
      </c>
      <c r="I100" s="14">
        <v>5542285</v>
      </c>
      <c r="J100" s="14">
        <v>0</v>
      </c>
      <c r="K100" s="33">
        <v>189859866</v>
      </c>
      <c r="L100" s="12"/>
      <c r="M100" s="25">
        <v>7965864</v>
      </c>
      <c r="N100" s="14">
        <v>11215342</v>
      </c>
      <c r="O100" s="14">
        <v>53863098</v>
      </c>
      <c r="P100" s="14">
        <v>34905866</v>
      </c>
      <c r="Q100" s="14">
        <v>-1138347</v>
      </c>
      <c r="R100" s="14">
        <v>46970404</v>
      </c>
      <c r="S100" s="14">
        <v>785010</v>
      </c>
      <c r="T100" s="14">
        <v>2284354</v>
      </c>
      <c r="U100" s="14">
        <v>2874233</v>
      </c>
      <c r="V100" s="14">
        <v>0</v>
      </c>
      <c r="W100" s="33">
        <v>159725824</v>
      </c>
    </row>
    <row r="101" spans="1:23">
      <c r="A101" s="20" t="s">
        <v>42</v>
      </c>
      <c r="B101" s="12"/>
      <c r="C101" s="25">
        <v>9623613</v>
      </c>
      <c r="D101" s="14">
        <v>15915389</v>
      </c>
      <c r="E101" s="14">
        <v>55040224</v>
      </c>
      <c r="F101" s="14">
        <v>32461949</v>
      </c>
      <c r="G101" s="14">
        <v>2752137</v>
      </c>
      <c r="H101" s="14">
        <v>54584975</v>
      </c>
      <c r="I101" s="14">
        <v>4740850</v>
      </c>
      <c r="J101" s="14">
        <v>0</v>
      </c>
      <c r="K101" s="33">
        <v>175119137</v>
      </c>
      <c r="L101" s="12"/>
      <c r="M101" s="25">
        <v>8710627</v>
      </c>
      <c r="N101" s="14">
        <v>14695063</v>
      </c>
      <c r="O101" s="14">
        <v>45610379</v>
      </c>
      <c r="P101" s="14">
        <v>28092887</v>
      </c>
      <c r="Q101" s="14">
        <v>1885936</v>
      </c>
      <c r="R101" s="14">
        <v>40581396</v>
      </c>
      <c r="S101" s="14">
        <v>1250734</v>
      </c>
      <c r="T101" s="14">
        <v>2551764</v>
      </c>
      <c r="U101" s="14">
        <v>2628230</v>
      </c>
      <c r="V101" s="14">
        <v>0</v>
      </c>
      <c r="W101" s="33">
        <v>146007016</v>
      </c>
    </row>
    <row r="102" spans="1:23">
      <c r="A102" s="20" t="s">
        <v>43</v>
      </c>
      <c r="B102" s="12"/>
      <c r="C102" s="25">
        <v>7869215</v>
      </c>
      <c r="D102" s="14">
        <v>13818560</v>
      </c>
      <c r="E102" s="14">
        <v>56253682</v>
      </c>
      <c r="F102" s="14">
        <v>37666130</v>
      </c>
      <c r="G102" s="14">
        <v>5975629</v>
      </c>
      <c r="H102" s="14">
        <v>52472862</v>
      </c>
      <c r="I102" s="14">
        <v>3827423</v>
      </c>
      <c r="J102" s="14"/>
      <c r="K102" s="33">
        <v>177883501</v>
      </c>
      <c r="L102" s="12"/>
      <c r="M102" s="25">
        <v>6727860</v>
      </c>
      <c r="N102" s="14">
        <v>12986344</v>
      </c>
      <c r="O102" s="14">
        <v>49309431</v>
      </c>
      <c r="P102" s="14">
        <v>33382322</v>
      </c>
      <c r="Q102" s="14">
        <v>5216321</v>
      </c>
      <c r="R102" s="14">
        <v>37683921</v>
      </c>
      <c r="S102" s="14">
        <v>183005</v>
      </c>
      <c r="T102" s="14">
        <v>2180884</v>
      </c>
      <c r="U102" s="14">
        <v>3932764</v>
      </c>
      <c r="V102" s="14"/>
      <c r="W102" s="33">
        <v>151602852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14675378</v>
      </c>
      <c r="D106" s="14">
        <v>37142048</v>
      </c>
      <c r="E106" s="14">
        <v>165112747</v>
      </c>
      <c r="F106" s="14">
        <v>115847183</v>
      </c>
      <c r="G106" s="14">
        <v>4151635</v>
      </c>
      <c r="H106" s="14">
        <v>130240471</v>
      </c>
      <c r="I106" s="14">
        <v>4280900</v>
      </c>
      <c r="J106" s="14">
        <v>0</v>
      </c>
      <c r="K106" s="33">
        <v>471450362</v>
      </c>
      <c r="L106" s="12"/>
      <c r="M106" s="25">
        <v>13154206</v>
      </c>
      <c r="N106" s="14">
        <v>33292101</v>
      </c>
      <c r="O106" s="14">
        <v>143524849</v>
      </c>
      <c r="P106" s="14">
        <v>100700580</v>
      </c>
      <c r="Q106" s="14">
        <v>2983200</v>
      </c>
      <c r="R106" s="14">
        <v>89500564</v>
      </c>
      <c r="S106" s="14">
        <v>784081</v>
      </c>
      <c r="T106" s="14">
        <v>3666863</v>
      </c>
      <c r="U106" s="14">
        <v>-13929504</v>
      </c>
      <c r="V106" s="14">
        <v>0</v>
      </c>
      <c r="W106" s="33">
        <v>373676940</v>
      </c>
    </row>
    <row r="107" spans="1:23">
      <c r="A107" s="20" t="s">
        <v>41</v>
      </c>
      <c r="B107" s="12"/>
      <c r="C107" s="25">
        <v>24405999</v>
      </c>
      <c r="D107" s="14">
        <v>41508277</v>
      </c>
      <c r="E107" s="14">
        <v>159235208</v>
      </c>
      <c r="F107" s="14">
        <v>121452430</v>
      </c>
      <c r="G107" s="14">
        <v>2303461</v>
      </c>
      <c r="H107" s="14">
        <v>127734807</v>
      </c>
      <c r="I107" s="14">
        <v>10418126</v>
      </c>
      <c r="J107" s="14">
        <v>0</v>
      </c>
      <c r="K107" s="33">
        <v>487058308</v>
      </c>
      <c r="L107" s="12"/>
      <c r="M107" s="25">
        <v>21899152</v>
      </c>
      <c r="N107" s="14">
        <v>37244780</v>
      </c>
      <c r="O107" s="14">
        <v>141392507</v>
      </c>
      <c r="P107" s="14">
        <v>107843383</v>
      </c>
      <c r="Q107" s="14">
        <v>1891579</v>
      </c>
      <c r="R107" s="14">
        <v>87863944</v>
      </c>
      <c r="S107" s="14">
        <v>2064256</v>
      </c>
      <c r="T107" s="14">
        <v>2496922</v>
      </c>
      <c r="U107" s="14">
        <v>6670948</v>
      </c>
      <c r="V107" s="14">
        <v>0</v>
      </c>
      <c r="W107" s="33">
        <v>409367471</v>
      </c>
    </row>
    <row r="108" spans="1:23">
      <c r="A108" s="20" t="s">
        <v>42</v>
      </c>
      <c r="B108" s="12"/>
      <c r="C108" s="25">
        <v>22100768</v>
      </c>
      <c r="D108" s="14">
        <v>38407264</v>
      </c>
      <c r="E108" s="14">
        <v>162861459</v>
      </c>
      <c r="F108" s="14">
        <v>127707361</v>
      </c>
      <c r="G108" s="14">
        <v>5439395</v>
      </c>
      <c r="H108" s="14">
        <v>145756864</v>
      </c>
      <c r="I108" s="14">
        <v>8448072</v>
      </c>
      <c r="J108" s="14">
        <v>0</v>
      </c>
      <c r="K108" s="33">
        <v>510721183</v>
      </c>
      <c r="L108" s="12"/>
      <c r="M108" s="25">
        <v>20281530</v>
      </c>
      <c r="N108" s="14">
        <v>35408445</v>
      </c>
      <c r="O108" s="14">
        <v>140946001</v>
      </c>
      <c r="P108" s="14">
        <v>112182046</v>
      </c>
      <c r="Q108" s="14">
        <v>4076074</v>
      </c>
      <c r="R108" s="14">
        <v>100632458</v>
      </c>
      <c r="S108" s="14">
        <v>2407731</v>
      </c>
      <c r="T108" s="14">
        <v>3726997</v>
      </c>
      <c r="U108" s="14">
        <v>6149959</v>
      </c>
      <c r="V108" s="14">
        <v>0</v>
      </c>
      <c r="W108" s="33">
        <v>425811241</v>
      </c>
    </row>
    <row r="109" spans="1:23">
      <c r="A109" s="20" t="s">
        <v>43</v>
      </c>
      <c r="B109" s="12"/>
      <c r="C109" s="25">
        <v>20863529</v>
      </c>
      <c r="D109" s="14">
        <v>33103621</v>
      </c>
      <c r="E109" s="14">
        <v>163773216</v>
      </c>
      <c r="F109" s="14">
        <v>122205616</v>
      </c>
      <c r="G109" s="14">
        <v>8333486</v>
      </c>
      <c r="H109" s="14">
        <v>146260936</v>
      </c>
      <c r="I109" s="14">
        <v>9390817</v>
      </c>
      <c r="J109" s="14"/>
      <c r="K109" s="33">
        <v>503931221</v>
      </c>
      <c r="L109" s="12"/>
      <c r="M109" s="25">
        <v>18391158</v>
      </c>
      <c r="N109" s="14">
        <v>30472332</v>
      </c>
      <c r="O109" s="14">
        <v>143099364</v>
      </c>
      <c r="P109" s="14">
        <v>110519086</v>
      </c>
      <c r="Q109" s="14">
        <v>7046686</v>
      </c>
      <c r="R109" s="14">
        <v>98033140</v>
      </c>
      <c r="S109" s="14">
        <v>172972</v>
      </c>
      <c r="T109" s="14">
        <v>7051965</v>
      </c>
      <c r="U109" s="14">
        <v>10378595</v>
      </c>
      <c r="V109" s="14"/>
      <c r="W109" s="33">
        <v>425165298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44021564</v>
      </c>
      <c r="D113" s="14">
        <v>102934363.38</v>
      </c>
      <c r="E113" s="14">
        <v>172844484.04</v>
      </c>
      <c r="F113" s="14">
        <v>135473997.42</v>
      </c>
      <c r="G113" s="14">
        <v>35059368.83</v>
      </c>
      <c r="H113" s="14">
        <v>207443277.11</v>
      </c>
      <c r="I113" s="14">
        <v>8598924.26</v>
      </c>
      <c r="J113" s="14">
        <v>374061.04</v>
      </c>
      <c r="K113" s="33">
        <v>706750040.08</v>
      </c>
      <c r="L113" s="12"/>
      <c r="M113" s="25">
        <v>38029238.17</v>
      </c>
      <c r="N113" s="14">
        <v>98979446.23</v>
      </c>
      <c r="O113" s="14">
        <v>156226753.98</v>
      </c>
      <c r="P113" s="14">
        <v>125515273.83</v>
      </c>
      <c r="Q113" s="14">
        <v>25931692.92</v>
      </c>
      <c r="R113" s="14">
        <v>169161148.29</v>
      </c>
      <c r="S113" s="14">
        <v>4823384.56</v>
      </c>
      <c r="T113" s="14">
        <v>1739624.66</v>
      </c>
      <c r="U113" s="14">
        <v>6215632.46</v>
      </c>
      <c r="V113" s="14"/>
      <c r="W113" s="33">
        <v>626622195.1</v>
      </c>
    </row>
    <row r="114" spans="1:23">
      <c r="A114" s="20" t="s">
        <v>41</v>
      </c>
      <c r="B114" s="12"/>
      <c r="C114" s="25">
        <v>46991371.22</v>
      </c>
      <c r="D114" s="14">
        <v>103995790.89</v>
      </c>
      <c r="E114" s="14">
        <v>162626715.95</v>
      </c>
      <c r="F114" s="14">
        <v>133163224.12</v>
      </c>
      <c r="G114" s="14">
        <v>21211999.86</v>
      </c>
      <c r="H114" s="14">
        <v>202015073.62</v>
      </c>
      <c r="I114" s="14">
        <v>9334093.52</v>
      </c>
      <c r="J114" s="14">
        <v>294174.02</v>
      </c>
      <c r="K114" s="33">
        <v>679632443.2</v>
      </c>
      <c r="L114" s="12"/>
      <c r="M114" s="25">
        <v>32957319.15</v>
      </c>
      <c r="N114" s="14">
        <v>62564120.47</v>
      </c>
      <c r="O114" s="14">
        <v>97812289.97</v>
      </c>
      <c r="P114" s="14">
        <v>85149235.67</v>
      </c>
      <c r="Q114" s="14">
        <v>205632444.66</v>
      </c>
      <c r="R114" s="14">
        <v>108591221.46</v>
      </c>
      <c r="S114" s="14">
        <v>6377197.13</v>
      </c>
      <c r="T114" s="14">
        <v>489344.05</v>
      </c>
      <c r="U114" s="14">
        <v>5371189.27</v>
      </c>
      <c r="V114" s="14"/>
      <c r="W114" s="33">
        <v>604944361.83</v>
      </c>
    </row>
    <row r="115" spans="1:23">
      <c r="A115" s="20" t="s">
        <v>42</v>
      </c>
      <c r="B115" s="12"/>
      <c r="C115" s="25">
        <v>46601457.85</v>
      </c>
      <c r="D115" s="14">
        <v>91227051.93</v>
      </c>
      <c r="E115" s="14">
        <v>147058642.32</v>
      </c>
      <c r="F115" s="14">
        <v>106983461.81</v>
      </c>
      <c r="G115" s="14">
        <v>21996874.15</v>
      </c>
      <c r="H115" s="14">
        <v>197579712.22</v>
      </c>
      <c r="I115" s="14">
        <v>10786594.61</v>
      </c>
      <c r="J115" s="14">
        <v>442342.11</v>
      </c>
      <c r="K115" s="33">
        <v>622676137</v>
      </c>
      <c r="L115" s="12"/>
      <c r="M115" s="25">
        <v>41574965.22</v>
      </c>
      <c r="N115" s="14">
        <v>85755824.2</v>
      </c>
      <c r="O115" s="14">
        <v>133330049.69</v>
      </c>
      <c r="P115" s="14">
        <v>98453160.56</v>
      </c>
      <c r="Q115" s="14">
        <v>16634365.4</v>
      </c>
      <c r="R115" s="14">
        <v>160563364.3</v>
      </c>
      <c r="S115" s="14">
        <v>6191950.85</v>
      </c>
      <c r="T115" s="14">
        <v>655126.78</v>
      </c>
      <c r="U115" s="14">
        <v>7726381.64</v>
      </c>
      <c r="V115" s="14"/>
      <c r="W115" s="33">
        <v>550885188.64</v>
      </c>
    </row>
    <row r="116" spans="1:23">
      <c r="A116" s="20" t="s">
        <v>43</v>
      </c>
      <c r="B116" s="12"/>
      <c r="C116" s="25">
        <v>35168617.38</v>
      </c>
      <c r="D116" s="14">
        <v>93614436.44</v>
      </c>
      <c r="E116" s="14">
        <v>153834785.06</v>
      </c>
      <c r="F116" s="14">
        <v>106314257.54</v>
      </c>
      <c r="G116" s="14">
        <v>33096245.69</v>
      </c>
      <c r="H116" s="14">
        <v>227433253.16</v>
      </c>
      <c r="I116" s="14">
        <v>11931839.53</v>
      </c>
      <c r="J116" s="14">
        <v>980179.55</v>
      </c>
      <c r="K116" s="33">
        <v>662373614.35</v>
      </c>
      <c r="L116" s="12"/>
      <c r="M116" s="25">
        <v>22396723.86</v>
      </c>
      <c r="N116" s="14">
        <v>87980053.92</v>
      </c>
      <c r="O116" s="14">
        <v>124681950.58</v>
      </c>
      <c r="P116" s="14">
        <v>97949300.8</v>
      </c>
      <c r="Q116" s="14">
        <v>54127408.89</v>
      </c>
      <c r="R116" s="14">
        <v>186232697.1</v>
      </c>
      <c r="S116" s="14">
        <v>4799487.57</v>
      </c>
      <c r="T116" s="14">
        <v>3318809.23</v>
      </c>
      <c r="U116" s="14">
        <v>6247267.08</v>
      </c>
      <c r="V116" s="14"/>
      <c r="W116" s="33">
        <v>587733699.03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203325946</v>
      </c>
      <c r="D120" s="14">
        <v>245040923</v>
      </c>
      <c r="E120" s="14">
        <v>290795399</v>
      </c>
      <c r="F120" s="14">
        <v>168592990</v>
      </c>
      <c r="G120" s="14">
        <v>52925721</v>
      </c>
      <c r="H120" s="14">
        <v>166666646</v>
      </c>
      <c r="I120" s="14">
        <v>21394635</v>
      </c>
      <c r="J120" s="14">
        <v>5190043</v>
      </c>
      <c r="K120" s="33">
        <v>1153932303</v>
      </c>
      <c r="L120" s="12"/>
      <c r="M120" s="25">
        <v>181606717</v>
      </c>
      <c r="N120" s="14">
        <v>234008166</v>
      </c>
      <c r="O120" s="14">
        <v>255691697</v>
      </c>
      <c r="P120" s="14">
        <v>156027563</v>
      </c>
      <c r="Q120" s="14">
        <v>77794143</v>
      </c>
      <c r="R120" s="14">
        <v>121601880</v>
      </c>
      <c r="S120" s="14">
        <v>0</v>
      </c>
      <c r="T120" s="14">
        <v>5489614</v>
      </c>
      <c r="U120" s="14">
        <v>0</v>
      </c>
      <c r="V120" s="14">
        <v>115731</v>
      </c>
      <c r="W120" s="33">
        <v>1032335511</v>
      </c>
    </row>
    <row r="121" spans="1:23">
      <c r="A121" s="20" t="s">
        <v>41</v>
      </c>
      <c r="B121" s="12"/>
      <c r="C121" s="25">
        <v>182926312</v>
      </c>
      <c r="D121" s="14">
        <v>232068724</v>
      </c>
      <c r="E121" s="14">
        <v>281853756</v>
      </c>
      <c r="F121" s="14">
        <v>153278571</v>
      </c>
      <c r="G121" s="14">
        <v>70765461</v>
      </c>
      <c r="H121" s="14">
        <v>164950337</v>
      </c>
      <c r="I121" s="14">
        <v>19804400</v>
      </c>
      <c r="J121" s="14">
        <v>15280752</v>
      </c>
      <c r="K121" s="33">
        <v>1120928313</v>
      </c>
      <c r="L121" s="12"/>
      <c r="M121" s="25">
        <v>166986565</v>
      </c>
      <c r="N121" s="14">
        <v>222786064</v>
      </c>
      <c r="O121" s="14">
        <v>245098007</v>
      </c>
      <c r="P121" s="14">
        <v>142536348</v>
      </c>
      <c r="Q121" s="14">
        <v>85101949</v>
      </c>
      <c r="R121" s="14">
        <v>122498007</v>
      </c>
      <c r="S121" s="14">
        <v>366641</v>
      </c>
      <c r="T121" s="14">
        <v>8409459</v>
      </c>
      <c r="U121" s="14">
        <v>0</v>
      </c>
      <c r="V121" s="14">
        <v>0</v>
      </c>
      <c r="W121" s="33">
        <v>993783040</v>
      </c>
    </row>
    <row r="122" spans="1:23">
      <c r="A122" s="20" t="s">
        <v>42</v>
      </c>
      <c r="B122" s="12"/>
      <c r="C122" s="25">
        <v>185389893</v>
      </c>
      <c r="D122" s="14">
        <v>217651467</v>
      </c>
      <c r="E122" s="14">
        <v>251606910</v>
      </c>
      <c r="F122" s="14">
        <v>147969194</v>
      </c>
      <c r="G122" s="14">
        <v>46334340</v>
      </c>
      <c r="H122" s="14">
        <v>161913957</v>
      </c>
      <c r="I122" s="14">
        <v>16839319</v>
      </c>
      <c r="J122" s="14">
        <v>5422555</v>
      </c>
      <c r="K122" s="33">
        <v>1033127635</v>
      </c>
      <c r="L122" s="12"/>
      <c r="M122" s="25">
        <v>178764798</v>
      </c>
      <c r="N122" s="14">
        <v>202844260</v>
      </c>
      <c r="O122" s="14">
        <v>207521203</v>
      </c>
      <c r="P122" s="14">
        <v>135038212</v>
      </c>
      <c r="Q122" s="14">
        <v>63463052</v>
      </c>
      <c r="R122" s="14">
        <v>125155392</v>
      </c>
      <c r="S122" s="14">
        <v>379705</v>
      </c>
      <c r="T122" s="14">
        <v>9347441</v>
      </c>
      <c r="U122" s="14">
        <v>0</v>
      </c>
      <c r="V122" s="14">
        <v>0</v>
      </c>
      <c r="W122" s="33">
        <v>922514063</v>
      </c>
    </row>
    <row r="123" spans="1:23">
      <c r="A123" s="20" t="s">
        <v>43</v>
      </c>
      <c r="B123" s="12"/>
      <c r="C123" s="25">
        <v>198876223</v>
      </c>
      <c r="D123" s="14">
        <v>230698502</v>
      </c>
      <c r="E123" s="14">
        <v>295405648</v>
      </c>
      <c r="F123" s="14">
        <v>158949899</v>
      </c>
      <c r="G123" s="14">
        <v>67420314</v>
      </c>
      <c r="H123" s="14">
        <v>181468745</v>
      </c>
      <c r="I123" s="14">
        <v>34874891</v>
      </c>
      <c r="J123" s="14">
        <v>9475625</v>
      </c>
      <c r="K123" s="33">
        <v>1177169847</v>
      </c>
      <c r="L123" s="12"/>
      <c r="M123" s="25">
        <v>178779795</v>
      </c>
      <c r="N123" s="14">
        <v>227522273</v>
      </c>
      <c r="O123" s="14">
        <v>260111525</v>
      </c>
      <c r="P123" s="14">
        <v>147637766</v>
      </c>
      <c r="Q123" s="14">
        <v>86366670</v>
      </c>
      <c r="R123" s="14">
        <v>139517834</v>
      </c>
      <c r="S123" s="14">
        <v>45</v>
      </c>
      <c r="T123" s="14">
        <v>8964792</v>
      </c>
      <c r="U123" s="14">
        <v>0</v>
      </c>
      <c r="V123" s="14">
        <v>249661</v>
      </c>
      <c r="W123" s="33">
        <v>1049150361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119047420</v>
      </c>
      <c r="D127" s="14">
        <v>94925734</v>
      </c>
      <c r="E127" s="14">
        <v>114866598</v>
      </c>
      <c r="F127" s="14">
        <v>60672341</v>
      </c>
      <c r="G127" s="14">
        <v>33783424</v>
      </c>
      <c r="H127" s="14">
        <v>134568649</v>
      </c>
      <c r="I127" s="14">
        <v>2403190</v>
      </c>
      <c r="J127" s="14">
        <v>13963485</v>
      </c>
      <c r="K127" s="33">
        <v>574230841</v>
      </c>
      <c r="L127" s="12"/>
      <c r="M127" s="25">
        <v>85543407</v>
      </c>
      <c r="N127" s="14">
        <v>60569752</v>
      </c>
      <c r="O127" s="14">
        <v>92523221</v>
      </c>
      <c r="P127" s="14">
        <v>54036070</v>
      </c>
      <c r="Q127" s="14">
        <v>29296487</v>
      </c>
      <c r="R127" s="14">
        <v>113270452</v>
      </c>
      <c r="S127" s="14"/>
      <c r="T127" s="14">
        <v>13963485</v>
      </c>
      <c r="U127" s="14">
        <v>1866335</v>
      </c>
      <c r="V127" s="14"/>
      <c r="W127" s="33">
        <v>451069209</v>
      </c>
    </row>
    <row r="128" spans="1:23">
      <c r="A128" s="20" t="s">
        <v>41</v>
      </c>
      <c r="B128" s="12"/>
      <c r="C128" s="25">
        <v>110988195</v>
      </c>
      <c r="D128" s="14">
        <v>98909017</v>
      </c>
      <c r="E128" s="14">
        <v>96015352</v>
      </c>
      <c r="F128" s="14">
        <v>70569826</v>
      </c>
      <c r="G128" s="14">
        <v>48594528</v>
      </c>
      <c r="H128" s="14">
        <v>118149823</v>
      </c>
      <c r="I128" s="14">
        <v>3263969</v>
      </c>
      <c r="J128" s="14">
        <v>23022089</v>
      </c>
      <c r="K128" s="33">
        <v>569512799</v>
      </c>
      <c r="L128" s="12"/>
      <c r="M128" s="25">
        <v>76204391</v>
      </c>
      <c r="N128" s="14">
        <v>71559336</v>
      </c>
      <c r="O128" s="14">
        <v>75985599</v>
      </c>
      <c r="P128" s="14">
        <v>62042786</v>
      </c>
      <c r="Q128" s="14">
        <v>41496704</v>
      </c>
      <c r="R128" s="14">
        <v>97345078</v>
      </c>
      <c r="S128" s="14"/>
      <c r="T128" s="14">
        <v>23022089</v>
      </c>
      <c r="U128" s="14">
        <v>2708429</v>
      </c>
      <c r="V128" s="14"/>
      <c r="W128" s="33">
        <v>450364412</v>
      </c>
    </row>
    <row r="129" spans="1:23">
      <c r="A129" s="20" t="s">
        <v>42</v>
      </c>
      <c r="B129" s="12"/>
      <c r="C129" s="25">
        <v>115738097</v>
      </c>
      <c r="D129" s="14">
        <v>103571227</v>
      </c>
      <c r="E129" s="14">
        <v>100893584</v>
      </c>
      <c r="F129" s="14">
        <v>73865254</v>
      </c>
      <c r="G129" s="14">
        <v>51467772</v>
      </c>
      <c r="H129" s="14">
        <v>124989936</v>
      </c>
      <c r="I129" s="14">
        <v>3491509</v>
      </c>
      <c r="J129" s="14">
        <v>22141270</v>
      </c>
      <c r="K129" s="33">
        <v>596158649</v>
      </c>
      <c r="L129" s="12"/>
      <c r="M129" s="25">
        <v>77397767</v>
      </c>
      <c r="N129" s="14">
        <v>74419728</v>
      </c>
      <c r="O129" s="14">
        <v>80659016</v>
      </c>
      <c r="P129" s="14">
        <v>64889651</v>
      </c>
      <c r="Q129" s="14">
        <v>44032080</v>
      </c>
      <c r="R129" s="14">
        <v>103155542</v>
      </c>
      <c r="S129" s="14"/>
      <c r="T129" s="14">
        <v>22141270</v>
      </c>
      <c r="U129" s="14">
        <v>2870520</v>
      </c>
      <c r="V129" s="14"/>
      <c r="W129" s="33">
        <v>469565574</v>
      </c>
    </row>
    <row r="130" spans="1:23">
      <c r="A130" s="20" t="s">
        <v>43</v>
      </c>
      <c r="B130" s="12"/>
      <c r="C130" s="25">
        <v>113496591</v>
      </c>
      <c r="D130" s="14">
        <v>100301176</v>
      </c>
      <c r="E130" s="14">
        <v>96196257</v>
      </c>
      <c r="F130" s="14">
        <v>66735306</v>
      </c>
      <c r="G130" s="14">
        <v>30874903</v>
      </c>
      <c r="H130" s="14">
        <v>117647513</v>
      </c>
      <c r="I130" s="14">
        <v>3378247</v>
      </c>
      <c r="J130" s="14">
        <v>23165669</v>
      </c>
      <c r="K130" s="33">
        <v>551795662</v>
      </c>
      <c r="L130" s="12"/>
      <c r="M130" s="25">
        <v>73527415</v>
      </c>
      <c r="N130" s="14">
        <v>72596603</v>
      </c>
      <c r="O130" s="14">
        <v>76873782</v>
      </c>
      <c r="P130" s="14">
        <v>58298555</v>
      </c>
      <c r="Q130" s="14">
        <v>26376671</v>
      </c>
      <c r="R130" s="14">
        <v>92466995</v>
      </c>
      <c r="S130" s="14"/>
      <c r="T130" s="14">
        <v>23165669</v>
      </c>
      <c r="U130" s="14">
        <v>3003327</v>
      </c>
      <c r="V130" s="14"/>
      <c r="W130" s="33">
        <v>426309017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78995548.39</v>
      </c>
      <c r="D134" s="14">
        <v>65851285.61</v>
      </c>
      <c r="E134" s="14">
        <v>129386090.98</v>
      </c>
      <c r="F134" s="14">
        <v>100277501.79</v>
      </c>
      <c r="G134" s="14">
        <v>23357323.62</v>
      </c>
      <c r="H134" s="14">
        <v>73639833.34</v>
      </c>
      <c r="I134" s="14">
        <v>10175095.88</v>
      </c>
      <c r="J134" s="14">
        <v>1736939.25</v>
      </c>
      <c r="K134" s="33">
        <v>483419618.86</v>
      </c>
      <c r="L134" s="12"/>
      <c r="M134" s="25">
        <v>67778137.81</v>
      </c>
      <c r="N134" s="14">
        <v>64181658.57</v>
      </c>
      <c r="O134" s="14">
        <v>111873248.88</v>
      </c>
      <c r="P134" s="14">
        <v>90181810.92</v>
      </c>
      <c r="Q134" s="14">
        <v>22637592.1</v>
      </c>
      <c r="R134" s="14">
        <v>60434617.21</v>
      </c>
      <c r="S134" s="14">
        <v>5284596.72</v>
      </c>
      <c r="T134" s="14">
        <v>3571788.86</v>
      </c>
      <c r="U134" s="14">
        <v>5465818.76</v>
      </c>
      <c r="V134" s="14">
        <v>0</v>
      </c>
      <c r="W134" s="33">
        <v>431409269.83</v>
      </c>
    </row>
    <row r="135" spans="1:23">
      <c r="A135" s="20" t="s">
        <v>41</v>
      </c>
      <c r="B135" s="12"/>
      <c r="C135" s="25">
        <v>69824687.62</v>
      </c>
      <c r="D135" s="14">
        <v>75942081.73</v>
      </c>
      <c r="E135" s="14">
        <v>128793250.89</v>
      </c>
      <c r="F135" s="14">
        <v>103533526.97</v>
      </c>
      <c r="G135" s="14">
        <v>29167133.63</v>
      </c>
      <c r="H135" s="14">
        <v>73857897.28</v>
      </c>
      <c r="I135" s="14">
        <v>15212901.89</v>
      </c>
      <c r="J135" s="14">
        <v>1068192.15</v>
      </c>
      <c r="K135" s="33">
        <v>497399672.16</v>
      </c>
      <c r="L135" s="12"/>
      <c r="M135" s="25">
        <v>28284035.55</v>
      </c>
      <c r="N135" s="14">
        <v>57462174.47</v>
      </c>
      <c r="O135" s="14">
        <v>97716979.47</v>
      </c>
      <c r="P135" s="14">
        <v>87941706.91</v>
      </c>
      <c r="Q135" s="14">
        <v>46555686.82</v>
      </c>
      <c r="R135" s="14">
        <v>113509970.31</v>
      </c>
      <c r="S135" s="14">
        <v>9322720.2</v>
      </c>
      <c r="T135" s="14">
        <v>619574.52</v>
      </c>
      <c r="U135" s="14">
        <v>5611915.15</v>
      </c>
      <c r="V135" s="14"/>
      <c r="W135" s="33">
        <v>447024763.4</v>
      </c>
    </row>
    <row r="136" spans="1:23">
      <c r="A136" s="20" t="s">
        <v>42</v>
      </c>
      <c r="B136" s="12"/>
      <c r="C136" s="25">
        <v>77076955.25</v>
      </c>
      <c r="D136" s="14">
        <v>72271390.69</v>
      </c>
      <c r="E136" s="14">
        <v>127671364.79</v>
      </c>
      <c r="F136" s="14">
        <v>94730997.34</v>
      </c>
      <c r="G136" s="14">
        <v>18123216.58</v>
      </c>
      <c r="H136" s="14">
        <v>74216785.14</v>
      </c>
      <c r="I136" s="14">
        <v>6115164.5</v>
      </c>
      <c r="J136" s="14">
        <v>2133337.48</v>
      </c>
      <c r="K136" s="33">
        <v>472339211.77</v>
      </c>
      <c r="L136" s="12"/>
      <c r="M136" s="25">
        <v>68753030.55</v>
      </c>
      <c r="N136" s="14">
        <v>69385768.31</v>
      </c>
      <c r="O136" s="14">
        <v>109747595.03</v>
      </c>
      <c r="P136" s="14">
        <v>85913548.4</v>
      </c>
      <c r="Q136" s="14">
        <v>17516269.15</v>
      </c>
      <c r="R136" s="14">
        <v>62100622.14</v>
      </c>
      <c r="S136" s="14">
        <v>3458758.21</v>
      </c>
      <c r="T136" s="14">
        <v>2902350.8</v>
      </c>
      <c r="U136" s="14">
        <v>4389883.19</v>
      </c>
      <c r="V136" s="14"/>
      <c r="W136" s="33">
        <v>424167825.78</v>
      </c>
    </row>
    <row r="137" spans="1:23">
      <c r="A137" s="20" t="s">
        <v>43</v>
      </c>
      <c r="B137" s="12"/>
      <c r="C137" s="25">
        <v>64388577.83</v>
      </c>
      <c r="D137" s="14">
        <v>64926861.53</v>
      </c>
      <c r="E137" s="14">
        <v>143134076.75</v>
      </c>
      <c r="F137" s="14">
        <v>103059686.51</v>
      </c>
      <c r="G137" s="14">
        <v>18707444.49</v>
      </c>
      <c r="H137" s="14">
        <v>65974670.67</v>
      </c>
      <c r="I137" s="14">
        <v>9757677.15</v>
      </c>
      <c r="J137" s="14">
        <v>804268.43</v>
      </c>
      <c r="K137" s="33">
        <v>470753263.36</v>
      </c>
      <c r="L137" s="12"/>
      <c r="M137" s="25">
        <v>39351724.32</v>
      </c>
      <c r="N137" s="14">
        <v>61017308.24</v>
      </c>
      <c r="O137" s="14">
        <v>103576274.12</v>
      </c>
      <c r="P137" s="14">
        <v>93602647.12</v>
      </c>
      <c r="Q137" s="14">
        <v>53816617.51</v>
      </c>
      <c r="R137" s="14">
        <v>54252914.21</v>
      </c>
      <c r="S137" s="14">
        <v>4240789.44</v>
      </c>
      <c r="T137" s="14">
        <v>3175369.19</v>
      </c>
      <c r="U137" s="14">
        <v>6761295.84</v>
      </c>
      <c r="V137" s="14"/>
      <c r="W137" s="33">
        <v>419794939.99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1757330</v>
      </c>
      <c r="D143" s="14">
        <v>0</v>
      </c>
      <c r="E143" s="14">
        <v>3555966</v>
      </c>
      <c r="F143" s="14">
        <v>412277</v>
      </c>
      <c r="G143" s="14">
        <v>631601</v>
      </c>
      <c r="H143" s="14">
        <v>1234052</v>
      </c>
      <c r="I143" s="14">
        <v>260160</v>
      </c>
      <c r="J143" s="14">
        <v>0</v>
      </c>
      <c r="K143" s="33">
        <v>7851386</v>
      </c>
      <c r="L143" s="12"/>
      <c r="M143" s="25">
        <v>1231361</v>
      </c>
      <c r="N143" s="14">
        <v>0</v>
      </c>
      <c r="O143" s="14">
        <v>2137047</v>
      </c>
      <c r="P143" s="14">
        <v>233370</v>
      </c>
      <c r="Q143" s="14">
        <v>300478</v>
      </c>
      <c r="R143" s="14">
        <v>101653</v>
      </c>
      <c r="S143" s="14">
        <v>-61396</v>
      </c>
      <c r="T143" s="14">
        <v>138009</v>
      </c>
      <c r="U143" s="14">
        <v>301985</v>
      </c>
      <c r="V143" s="14">
        <v>0</v>
      </c>
      <c r="W143" s="33">
        <v>4382507</v>
      </c>
    </row>
    <row r="144" spans="1:23">
      <c r="A144" s="20" t="s">
        <v>41</v>
      </c>
      <c r="B144" s="12"/>
      <c r="C144" s="25">
        <v>1808850</v>
      </c>
      <c r="D144" s="14">
        <v>0</v>
      </c>
      <c r="E144" s="14">
        <v>3021445</v>
      </c>
      <c r="F144" s="14">
        <v>276925</v>
      </c>
      <c r="G144" s="14">
        <v>432580</v>
      </c>
      <c r="H144" s="14">
        <v>1212481</v>
      </c>
      <c r="I144" s="14">
        <v>85061</v>
      </c>
      <c r="J144" s="14">
        <v>0</v>
      </c>
      <c r="K144" s="33">
        <v>6837342</v>
      </c>
      <c r="L144" s="12"/>
      <c r="M144" s="25">
        <v>-1051368</v>
      </c>
      <c r="N144" s="14">
        <v>0</v>
      </c>
      <c r="O144" s="14">
        <v>779723</v>
      </c>
      <c r="P144" s="14">
        <v>151777</v>
      </c>
      <c r="Q144" s="14">
        <v>114569</v>
      </c>
      <c r="R144" s="14">
        <v>151993</v>
      </c>
      <c r="S144" s="14">
        <v>3742</v>
      </c>
      <c r="T144" s="14">
        <v>228829</v>
      </c>
      <c r="U144" s="14">
        <v>26606</v>
      </c>
      <c r="V144" s="14">
        <v>0</v>
      </c>
      <c r="W144" s="33">
        <v>405871</v>
      </c>
    </row>
    <row r="145" spans="1:23">
      <c r="A145" s="20" t="s">
        <v>42</v>
      </c>
      <c r="B145" s="12"/>
      <c r="C145" s="25">
        <v>1754184</v>
      </c>
      <c r="D145" s="14">
        <v>0</v>
      </c>
      <c r="E145" s="14">
        <v>2853320</v>
      </c>
      <c r="F145" s="14">
        <v>312902</v>
      </c>
      <c r="G145" s="14">
        <v>289074</v>
      </c>
      <c r="H145" s="14">
        <v>1745422</v>
      </c>
      <c r="I145" s="14">
        <v>170409</v>
      </c>
      <c r="J145" s="14">
        <v>0</v>
      </c>
      <c r="K145" s="33">
        <v>7125311</v>
      </c>
      <c r="L145" s="12"/>
      <c r="M145" s="25">
        <v>788575</v>
      </c>
      <c r="N145" s="14">
        <v>0</v>
      </c>
      <c r="O145" s="14">
        <v>968911</v>
      </c>
      <c r="P145" s="14">
        <v>206220</v>
      </c>
      <c r="Q145" s="14">
        <v>102791</v>
      </c>
      <c r="R145" s="14">
        <v>212545</v>
      </c>
      <c r="S145" s="14">
        <v>54292</v>
      </c>
      <c r="T145" s="14">
        <v>53621</v>
      </c>
      <c r="U145" s="14">
        <v>333955</v>
      </c>
      <c r="V145" s="14">
        <v>0</v>
      </c>
      <c r="W145" s="33">
        <v>2720910</v>
      </c>
    </row>
    <row r="146" spans="1:23">
      <c r="A146" s="20" t="s">
        <v>43</v>
      </c>
      <c r="B146" s="12"/>
      <c r="C146" s="25">
        <v>1710835</v>
      </c>
      <c r="D146" s="14">
        <v>0</v>
      </c>
      <c r="E146" s="14">
        <v>3198637</v>
      </c>
      <c r="F146" s="14">
        <v>477073</v>
      </c>
      <c r="G146" s="14">
        <v>595949</v>
      </c>
      <c r="H146" s="14">
        <v>1287447</v>
      </c>
      <c r="I146" s="14">
        <v>120559</v>
      </c>
      <c r="J146" s="14">
        <v>0</v>
      </c>
      <c r="K146" s="33">
        <v>7390500</v>
      </c>
      <c r="L146" s="12"/>
      <c r="M146" s="25">
        <v>771705</v>
      </c>
      <c r="N146" s="14">
        <v>0</v>
      </c>
      <c r="O146" s="14">
        <v>1309003</v>
      </c>
      <c r="P146" s="14">
        <v>259184</v>
      </c>
      <c r="Q146" s="14">
        <v>314776</v>
      </c>
      <c r="R146" s="14">
        <v>160727</v>
      </c>
      <c r="S146" s="14">
        <v>9288</v>
      </c>
      <c r="T146" s="14">
        <v>129226</v>
      </c>
      <c r="U146" s="14">
        <v>47515</v>
      </c>
      <c r="V146" s="14">
        <v>0</v>
      </c>
      <c r="W146" s="33">
        <v>3001424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0</v>
      </c>
      <c r="D150" s="14">
        <v>52932</v>
      </c>
      <c r="E150" s="14">
        <v>181266</v>
      </c>
      <c r="F150" s="14"/>
      <c r="G150" s="14"/>
      <c r="H150" s="14"/>
      <c r="I150" s="14"/>
      <c r="J150" s="14"/>
      <c r="K150" s="33">
        <v>234198</v>
      </c>
      <c r="L150" s="12"/>
      <c r="M150" s="25">
        <v>-12501</v>
      </c>
      <c r="N150" s="14"/>
      <c r="O150" s="14">
        <v>-70574</v>
      </c>
      <c r="P150" s="14"/>
      <c r="Q150" s="14"/>
      <c r="R150" s="14"/>
      <c r="S150" s="14"/>
      <c r="T150" s="14"/>
      <c r="U150" s="14"/>
      <c r="V150" s="14"/>
      <c r="W150" s="33">
        <v>-83075</v>
      </c>
    </row>
    <row r="151" spans="1:23">
      <c r="A151" s="20" t="s">
        <v>41</v>
      </c>
      <c r="B151" s="12"/>
      <c r="C151" s="25">
        <v>48900</v>
      </c>
      <c r="D151" s="14">
        <v>0</v>
      </c>
      <c r="E151" s="14">
        <v>184976</v>
      </c>
      <c r="F151" s="14">
        <v>17819</v>
      </c>
      <c r="G151" s="14"/>
      <c r="H151" s="14">
        <v>12536</v>
      </c>
      <c r="I151" s="14"/>
      <c r="J151" s="14"/>
      <c r="K151" s="33">
        <v>264231</v>
      </c>
      <c r="L151" s="12"/>
      <c r="M151" s="25">
        <v>-16256</v>
      </c>
      <c r="N151" s="14">
        <v>0</v>
      </c>
      <c r="O151" s="14">
        <v>-172266</v>
      </c>
      <c r="P151" s="14"/>
      <c r="Q151" s="14"/>
      <c r="R151" s="14"/>
      <c r="S151" s="14"/>
      <c r="T151" s="14"/>
      <c r="U151" s="14"/>
      <c r="V151" s="14"/>
      <c r="W151" s="33">
        <v>-188522</v>
      </c>
    </row>
    <row r="152" spans="1:23">
      <c r="A152" s="20" t="s">
        <v>42</v>
      </c>
      <c r="B152" s="12"/>
      <c r="C152" s="25">
        <v>12431</v>
      </c>
      <c r="D152" s="14"/>
      <c r="E152" s="14">
        <v>152096</v>
      </c>
      <c r="F152" s="14"/>
      <c r="G152" s="14"/>
      <c r="H152" s="14">
        <v>12433</v>
      </c>
      <c r="I152" s="14"/>
      <c r="J152" s="14"/>
      <c r="K152" s="33">
        <v>176960</v>
      </c>
      <c r="L152" s="12"/>
      <c r="M152" s="25">
        <v>-403363</v>
      </c>
      <c r="N152" s="14">
        <v>-45978</v>
      </c>
      <c r="O152" s="14"/>
      <c r="P152" s="14"/>
      <c r="Q152" s="14"/>
      <c r="R152" s="14"/>
      <c r="S152" s="14"/>
      <c r="T152" s="14"/>
      <c r="U152" s="14"/>
      <c r="V152" s="14"/>
      <c r="W152" s="33">
        <v>-449341</v>
      </c>
    </row>
    <row r="153" spans="1:23">
      <c r="A153" s="20" t="s">
        <v>43</v>
      </c>
      <c r="B153" s="12"/>
      <c r="C153" s="25">
        <v>17953</v>
      </c>
      <c r="D153" s="14"/>
      <c r="E153" s="14">
        <v>155132</v>
      </c>
      <c r="F153" s="14"/>
      <c r="G153" s="14"/>
      <c r="H153" s="14">
        <v>38257</v>
      </c>
      <c r="I153" s="14"/>
      <c r="J153" s="14"/>
      <c r="K153" s="33">
        <v>211342</v>
      </c>
      <c r="L153" s="12"/>
      <c r="M153" s="25">
        <v>2749</v>
      </c>
      <c r="N153" s="14">
        <v>-75468</v>
      </c>
      <c r="O153" s="14"/>
      <c r="P153" s="14"/>
      <c r="Q153" s="14"/>
      <c r="R153" s="14"/>
      <c r="S153" s="14"/>
      <c r="T153" s="14"/>
      <c r="U153" s="14"/>
      <c r="V153" s="14"/>
      <c r="W153" s="33">
        <v>-72719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1342219.86</v>
      </c>
      <c r="D157" s="14"/>
      <c r="E157" s="14">
        <v>3956065.87</v>
      </c>
      <c r="F157" s="14">
        <v>353053.13</v>
      </c>
      <c r="G157" s="14">
        <v>24959.03</v>
      </c>
      <c r="H157" s="14">
        <v>55310</v>
      </c>
      <c r="I157" s="14">
        <v>117359</v>
      </c>
      <c r="J157" s="14"/>
      <c r="K157" s="33">
        <v>5848966.89</v>
      </c>
      <c r="L157" s="12"/>
      <c r="M157" s="25">
        <v>738220.92</v>
      </c>
      <c r="N157" s="14"/>
      <c r="O157" s="14">
        <v>2175836.23</v>
      </c>
      <c r="P157" s="14">
        <v>258726.73</v>
      </c>
      <c r="Q157" s="14">
        <v>13727.47</v>
      </c>
      <c r="R157" s="14">
        <v>30420.5</v>
      </c>
      <c r="S157" s="14"/>
      <c r="T157" s="14"/>
      <c r="U157" s="14"/>
      <c r="V157" s="14"/>
      <c r="W157" s="33">
        <v>3216931.85</v>
      </c>
    </row>
    <row r="158" spans="1:23">
      <c r="A158" s="20" t="s">
        <v>41</v>
      </c>
      <c r="B158" s="12"/>
      <c r="C158" s="25">
        <v>1743162.08</v>
      </c>
      <c r="D158" s="14"/>
      <c r="E158" s="14">
        <v>4263355.75</v>
      </c>
      <c r="F158" s="14">
        <v>77584.03</v>
      </c>
      <c r="G158" s="14">
        <v>9604.02</v>
      </c>
      <c r="H158" s="14">
        <v>126886</v>
      </c>
      <c r="I158" s="14">
        <v>119312.98</v>
      </c>
      <c r="J158" s="14"/>
      <c r="K158" s="33">
        <v>6339904.86</v>
      </c>
      <c r="L158" s="12"/>
      <c r="M158" s="25">
        <v>976170.76</v>
      </c>
      <c r="N158" s="14"/>
      <c r="O158" s="14">
        <v>2387479.22</v>
      </c>
      <c r="P158" s="14">
        <v>43447.06</v>
      </c>
      <c r="Q158" s="14">
        <v>5378.25</v>
      </c>
      <c r="R158" s="14">
        <v>71056.18</v>
      </c>
      <c r="S158" s="14"/>
      <c r="T158" s="14"/>
      <c r="U158" s="14"/>
      <c r="V158" s="14">
        <v>66815.27</v>
      </c>
      <c r="W158" s="33">
        <v>3550346.74</v>
      </c>
    </row>
    <row r="159" spans="1:23">
      <c r="A159" s="20" t="s">
        <v>42</v>
      </c>
      <c r="B159" s="12"/>
      <c r="C159" s="25">
        <v>1910802</v>
      </c>
      <c r="D159" s="14"/>
      <c r="E159" s="14">
        <v>2856069</v>
      </c>
      <c r="F159" s="14">
        <v>358330</v>
      </c>
      <c r="G159" s="14">
        <v>66951</v>
      </c>
      <c r="H159" s="14">
        <v>235267</v>
      </c>
      <c r="I159" s="14">
        <v>211396.82</v>
      </c>
      <c r="J159" s="14"/>
      <c r="K159" s="33">
        <v>5638815.82</v>
      </c>
      <c r="L159" s="12"/>
      <c r="M159" s="25">
        <v>599855.12</v>
      </c>
      <c r="N159" s="14"/>
      <c r="O159" s="14">
        <v>1599399</v>
      </c>
      <c r="P159" s="14">
        <v>200665</v>
      </c>
      <c r="Q159" s="14">
        <v>37493</v>
      </c>
      <c r="R159" s="14">
        <v>126349</v>
      </c>
      <c r="S159" s="14"/>
      <c r="T159" s="14"/>
      <c r="U159" s="14"/>
      <c r="V159" s="14">
        <v>123782</v>
      </c>
      <c r="W159" s="33">
        <v>2687543.12</v>
      </c>
    </row>
    <row r="160" spans="1:23">
      <c r="A160" s="20" t="s">
        <v>43</v>
      </c>
      <c r="B160" s="12"/>
      <c r="C160" s="25">
        <v>1915836.13</v>
      </c>
      <c r="D160" s="14"/>
      <c r="E160" s="14">
        <v>2834055.49</v>
      </c>
      <c r="F160" s="14">
        <v>407447.02</v>
      </c>
      <c r="G160" s="14">
        <v>139528.04</v>
      </c>
      <c r="H160" s="14">
        <v>369770.1</v>
      </c>
      <c r="I160" s="14">
        <v>201274</v>
      </c>
      <c r="J160" s="14"/>
      <c r="K160" s="33">
        <v>5867910.78</v>
      </c>
      <c r="L160" s="12"/>
      <c r="M160" s="25">
        <v>1053710</v>
      </c>
      <c r="N160" s="14"/>
      <c r="O160" s="14">
        <v>1558731</v>
      </c>
      <c r="P160" s="14">
        <v>224096</v>
      </c>
      <c r="Q160" s="14">
        <v>76740</v>
      </c>
      <c r="R160" s="14">
        <v>203374</v>
      </c>
      <c r="S160" s="14"/>
      <c r="T160" s="14"/>
      <c r="U160" s="14"/>
      <c r="V160" s="14">
        <v>110700</v>
      </c>
      <c r="W160" s="33">
        <v>3227351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924303.61</v>
      </c>
      <c r="D164" s="14">
        <v>15398.98</v>
      </c>
      <c r="E164" s="14">
        <v>5889937.17</v>
      </c>
      <c r="F164" s="14">
        <v>936279.74</v>
      </c>
      <c r="G164" s="14">
        <v>269739.82</v>
      </c>
      <c r="H164" s="14">
        <v>1590136.02</v>
      </c>
      <c r="I164" s="14">
        <v>102824.64</v>
      </c>
      <c r="J164" s="14">
        <v>0</v>
      </c>
      <c r="K164" s="33">
        <v>9728619.98</v>
      </c>
      <c r="L164" s="12"/>
      <c r="M164" s="25">
        <v>619374.51</v>
      </c>
      <c r="N164" s="14">
        <v>11862.06</v>
      </c>
      <c r="O164" s="14">
        <v>3830739.92</v>
      </c>
      <c r="P164" s="14">
        <v>641109.5</v>
      </c>
      <c r="Q164" s="14">
        <v>145630.88</v>
      </c>
      <c r="R164" s="14">
        <v>926165.44</v>
      </c>
      <c r="S164" s="14">
        <v>72507.08</v>
      </c>
      <c r="T164" s="14">
        <v>98180.71</v>
      </c>
      <c r="U164" s="14">
        <v>116743.44</v>
      </c>
      <c r="V164" s="14">
        <v>0</v>
      </c>
      <c r="W164" s="33">
        <v>6462313.54</v>
      </c>
    </row>
    <row r="165" spans="1:23">
      <c r="A165" s="20" t="s">
        <v>41</v>
      </c>
      <c r="B165" s="12"/>
      <c r="C165" s="25">
        <v>905818.2</v>
      </c>
      <c r="D165" s="14">
        <v>141362.49</v>
      </c>
      <c r="E165" s="14">
        <v>5376871.76</v>
      </c>
      <c r="F165" s="14">
        <v>873666.29</v>
      </c>
      <c r="G165" s="14">
        <v>326428.05</v>
      </c>
      <c r="H165" s="14">
        <v>1380949.47</v>
      </c>
      <c r="I165" s="14">
        <v>269943.44</v>
      </c>
      <c r="J165" s="14">
        <v>0</v>
      </c>
      <c r="K165" s="33">
        <v>9275039.7</v>
      </c>
      <c r="L165" s="12"/>
      <c r="M165" s="25">
        <v>606987.46</v>
      </c>
      <c r="N165" s="14">
        <v>108893.56</v>
      </c>
      <c r="O165" s="14">
        <v>3497048.73</v>
      </c>
      <c r="P165" s="14">
        <v>598235.48</v>
      </c>
      <c r="Q165" s="14">
        <v>176236.51</v>
      </c>
      <c r="R165" s="14">
        <v>804325.96</v>
      </c>
      <c r="S165" s="14">
        <v>190351.37</v>
      </c>
      <c r="T165" s="14">
        <v>93603.2</v>
      </c>
      <c r="U165" s="14">
        <v>111300.48</v>
      </c>
      <c r="V165" s="14">
        <v>0</v>
      </c>
      <c r="W165" s="33">
        <v>6186982.75</v>
      </c>
    </row>
    <row r="166" spans="1:23">
      <c r="A166" s="20" t="s">
        <v>42</v>
      </c>
      <c r="B166" s="12"/>
      <c r="C166" s="25">
        <v>585141.75</v>
      </c>
      <c r="D166" s="14">
        <v>108885.55</v>
      </c>
      <c r="E166" s="14">
        <v>5499623.29</v>
      </c>
      <c r="F166" s="14">
        <v>878234.17</v>
      </c>
      <c r="G166" s="14">
        <v>161774.62</v>
      </c>
      <c r="H166" s="14">
        <v>1070277.51</v>
      </c>
      <c r="I166" s="14">
        <v>377208.42</v>
      </c>
      <c r="J166" s="14">
        <v>0</v>
      </c>
      <c r="K166" s="33">
        <v>8681145.31</v>
      </c>
      <c r="L166" s="12"/>
      <c r="M166" s="25">
        <v>392102.64</v>
      </c>
      <c r="N166" s="14">
        <v>83876.11</v>
      </c>
      <c r="O166" s="14">
        <v>3576884.76</v>
      </c>
      <c r="P166" s="14">
        <v>601363.3</v>
      </c>
      <c r="Q166" s="14">
        <v>87341.13</v>
      </c>
      <c r="R166" s="14">
        <v>623376.89</v>
      </c>
      <c r="S166" s="14">
        <v>265989.58</v>
      </c>
      <c r="T166" s="14">
        <v>87609.65</v>
      </c>
      <c r="U166" s="14">
        <v>104173.74</v>
      </c>
      <c r="V166" s="14">
        <v>0</v>
      </c>
      <c r="W166" s="33">
        <v>5822717.8</v>
      </c>
    </row>
    <row r="167" spans="1:23">
      <c r="A167" s="20" t="s">
        <v>43</v>
      </c>
      <c r="B167" s="12"/>
      <c r="C167" s="25">
        <v>1077998.64</v>
      </c>
      <c r="D167" s="14">
        <v>9583.5</v>
      </c>
      <c r="E167" s="14">
        <v>7024441.8</v>
      </c>
      <c r="F167" s="14">
        <v>1281433.83</v>
      </c>
      <c r="G167" s="14">
        <v>182589.42</v>
      </c>
      <c r="H167" s="14">
        <v>1051236.25</v>
      </c>
      <c r="I167" s="14">
        <v>484606.17</v>
      </c>
      <c r="J167" s="14">
        <v>0</v>
      </c>
      <c r="K167" s="33">
        <v>11111889.61</v>
      </c>
      <c r="L167" s="12"/>
      <c r="M167" s="25">
        <v>722365.32</v>
      </c>
      <c r="N167" s="14">
        <v>7382.31</v>
      </c>
      <c r="O167" s="14">
        <v>4568607.25</v>
      </c>
      <c r="P167" s="14">
        <v>877450.8</v>
      </c>
      <c r="Q167" s="14">
        <v>98578.91</v>
      </c>
      <c r="R167" s="14">
        <v>612286.42</v>
      </c>
      <c r="S167" s="14">
        <v>341721.4</v>
      </c>
      <c r="T167" s="14">
        <v>112140.59</v>
      </c>
      <c r="U167" s="14">
        <v>133342.68</v>
      </c>
      <c r="V167" s="14">
        <v>0</v>
      </c>
      <c r="W167" s="33">
        <v>7473875.68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628591.46</v>
      </c>
      <c r="D171" s="14"/>
      <c r="E171" s="14">
        <v>2375757.44</v>
      </c>
      <c r="F171" s="14">
        <v>3261332.98</v>
      </c>
      <c r="G171" s="14">
        <v>6083963.94</v>
      </c>
      <c r="H171" s="14">
        <v>496237.48</v>
      </c>
      <c r="I171" s="14">
        <v>88123.39</v>
      </c>
      <c r="J171" s="14"/>
      <c r="K171" s="33">
        <v>12934006.69</v>
      </c>
      <c r="L171" s="12"/>
      <c r="M171" s="25">
        <v>4785207.24</v>
      </c>
      <c r="N171" s="14"/>
      <c r="O171" s="14">
        <v>9023567.99</v>
      </c>
      <c r="P171" s="14">
        <v>2087523.9</v>
      </c>
      <c r="Q171" s="14">
        <v>-6182410.82</v>
      </c>
      <c r="R171" s="14">
        <v>321378.96</v>
      </c>
      <c r="S171" s="14">
        <v>47697.47</v>
      </c>
      <c r="T171" s="14"/>
      <c r="U171" s="14">
        <v>245331.87</v>
      </c>
      <c r="V171" s="14"/>
      <c r="W171" s="33">
        <v>10328296.61</v>
      </c>
    </row>
    <row r="172" spans="1:23">
      <c r="A172" s="20" t="s">
        <v>41</v>
      </c>
      <c r="B172" s="12"/>
      <c r="C172" s="25">
        <v>624569.11</v>
      </c>
      <c r="D172" s="14">
        <v>5595.75</v>
      </c>
      <c r="E172" s="14">
        <v>2736735.16</v>
      </c>
      <c r="F172" s="14">
        <v>3347947.77</v>
      </c>
      <c r="G172" s="14">
        <v>290059.87</v>
      </c>
      <c r="H172" s="14">
        <v>690513.71</v>
      </c>
      <c r="I172" s="14">
        <v>135721.99</v>
      </c>
      <c r="J172" s="14"/>
      <c r="K172" s="33">
        <v>7831143.36</v>
      </c>
      <c r="L172" s="12"/>
      <c r="M172" s="25">
        <v>28545394.38</v>
      </c>
      <c r="N172" s="14">
        <v>1378454.41</v>
      </c>
      <c r="O172" s="14">
        <v>97682428.53</v>
      </c>
      <c r="P172" s="14">
        <v>30003424.91</v>
      </c>
      <c r="Q172" s="14">
        <v>-174199692.03</v>
      </c>
      <c r="R172" s="14">
        <v>21473770.53</v>
      </c>
      <c r="S172" s="14">
        <v>73498.46</v>
      </c>
      <c r="T172" s="14"/>
      <c r="U172" s="14">
        <v>1353154.82</v>
      </c>
      <c r="V172" s="14"/>
      <c r="W172" s="33">
        <v>6310434.01</v>
      </c>
    </row>
    <row r="173" spans="1:23">
      <c r="A173" s="20" t="s">
        <v>42</v>
      </c>
      <c r="B173" s="12"/>
      <c r="C173" s="25">
        <v>815879.74</v>
      </c>
      <c r="D173" s="14">
        <v>34922.7</v>
      </c>
      <c r="E173" s="14">
        <v>2034112.17</v>
      </c>
      <c r="F173" s="14">
        <v>2330426.79</v>
      </c>
      <c r="G173" s="14">
        <v>-5310951</v>
      </c>
      <c r="H173" s="14">
        <v>-120398.43</v>
      </c>
      <c r="I173" s="14">
        <v>149359.5</v>
      </c>
      <c r="J173" s="14"/>
      <c r="K173" s="33">
        <v>-66648.53</v>
      </c>
      <c r="L173" s="12"/>
      <c r="M173" s="25">
        <v>-10440773.94</v>
      </c>
      <c r="N173" s="14">
        <v>40095.34</v>
      </c>
      <c r="O173" s="14">
        <v>-10797640.1</v>
      </c>
      <c r="P173" s="14">
        <v>1752060.56</v>
      </c>
      <c r="Q173" s="14">
        <v>19408827.66</v>
      </c>
      <c r="R173" s="14">
        <v>-92806.46</v>
      </c>
      <c r="S173" s="14">
        <v>78746.41</v>
      </c>
      <c r="T173" s="14"/>
      <c r="U173" s="14">
        <v>-2545.17</v>
      </c>
      <c r="V173" s="14"/>
      <c r="W173" s="33">
        <v>-54035.7</v>
      </c>
    </row>
    <row r="174" spans="1:23">
      <c r="A174" s="20" t="s">
        <v>43</v>
      </c>
      <c r="B174" s="12"/>
      <c r="C174" s="25">
        <v>781179.41</v>
      </c>
      <c r="D174" s="14"/>
      <c r="E174" s="14">
        <v>2875698.74</v>
      </c>
      <c r="F174" s="14">
        <v>2971325.4</v>
      </c>
      <c r="G174" s="14">
        <v>176575.96</v>
      </c>
      <c r="H174" s="14">
        <v>669971.89</v>
      </c>
      <c r="I174" s="14">
        <v>66668.43</v>
      </c>
      <c r="J174" s="14"/>
      <c r="K174" s="33">
        <v>7541419.83</v>
      </c>
      <c r="L174" s="12"/>
      <c r="M174" s="25">
        <v>381514.91</v>
      </c>
      <c r="N174" s="14"/>
      <c r="O174" s="14">
        <v>2064511.12</v>
      </c>
      <c r="P174" s="14">
        <v>2131282.67</v>
      </c>
      <c r="Q174" s="14">
        <v>777711.72</v>
      </c>
      <c r="R174" s="14">
        <v>408375.74</v>
      </c>
      <c r="S174" s="14">
        <v>39404.04</v>
      </c>
      <c r="T174" s="14"/>
      <c r="U174" s="14">
        <v>232351.93</v>
      </c>
      <c r="V174" s="14"/>
      <c r="W174" s="33">
        <v>6035152.13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11026</v>
      </c>
      <c r="D178" s="14"/>
      <c r="E178" s="14">
        <v>507496</v>
      </c>
      <c r="F178" s="14"/>
      <c r="G178" s="14"/>
      <c r="H178" s="14">
        <v>86640</v>
      </c>
      <c r="I178" s="14"/>
      <c r="J178" s="14"/>
      <c r="K178" s="33">
        <v>605162</v>
      </c>
      <c r="L178" s="12"/>
      <c r="M178" s="25">
        <v>27751</v>
      </c>
      <c r="N178" s="14"/>
      <c r="O178" s="14">
        <v>276884</v>
      </c>
      <c r="P178" s="14"/>
      <c r="Q178" s="14"/>
      <c r="R178" s="14">
        <v>8537</v>
      </c>
      <c r="S178" s="14"/>
      <c r="T178" s="14"/>
      <c r="U178" s="14">
        <v>-2594</v>
      </c>
      <c r="V178" s="14"/>
      <c r="W178" s="33">
        <v>310578</v>
      </c>
    </row>
    <row r="179" spans="1:23">
      <c r="A179" s="20" t="s">
        <v>41</v>
      </c>
      <c r="B179" s="12"/>
      <c r="C179" s="25">
        <v>19261</v>
      </c>
      <c r="D179" s="14"/>
      <c r="E179" s="14">
        <v>440126</v>
      </c>
      <c r="F179" s="14">
        <v>15000</v>
      </c>
      <c r="G179" s="14"/>
      <c r="H179" s="14">
        <v>187493</v>
      </c>
      <c r="I179" s="14">
        <v>2894</v>
      </c>
      <c r="J179" s="14"/>
      <c r="K179" s="33">
        <v>664774</v>
      </c>
      <c r="L179" s="12"/>
      <c r="M179" s="25">
        <v>1325</v>
      </c>
      <c r="N179" s="14"/>
      <c r="O179" s="14">
        <v>272227</v>
      </c>
      <c r="P179" s="14"/>
      <c r="Q179" s="14"/>
      <c r="R179" s="14">
        <v>35750</v>
      </c>
      <c r="S179" s="14"/>
      <c r="T179" s="14"/>
      <c r="U179" s="14">
        <v>-3910</v>
      </c>
      <c r="V179" s="14"/>
      <c r="W179" s="33">
        <v>305392</v>
      </c>
    </row>
    <row r="180" spans="1:23">
      <c r="A180" s="20" t="s">
        <v>42</v>
      </c>
      <c r="B180" s="12"/>
      <c r="C180" s="25">
        <v>35927</v>
      </c>
      <c r="D180" s="14"/>
      <c r="E180" s="14">
        <v>600420</v>
      </c>
      <c r="F180" s="14">
        <v>44367</v>
      </c>
      <c r="G180" s="14"/>
      <c r="H180" s="14">
        <v>68337</v>
      </c>
      <c r="I180" s="14">
        <v>43950</v>
      </c>
      <c r="J180" s="14"/>
      <c r="K180" s="33">
        <v>793001</v>
      </c>
      <c r="L180" s="12"/>
      <c r="M180" s="25">
        <v>199615</v>
      </c>
      <c r="N180" s="14"/>
      <c r="O180" s="14">
        <v>124382</v>
      </c>
      <c r="P180" s="14"/>
      <c r="Q180" s="14"/>
      <c r="R180" s="14">
        <v>30698</v>
      </c>
      <c r="S180" s="14"/>
      <c r="T180" s="14">
        <v>929</v>
      </c>
      <c r="U180" s="14">
        <v>8321</v>
      </c>
      <c r="V180" s="14"/>
      <c r="W180" s="33">
        <v>363945</v>
      </c>
    </row>
    <row r="181" spans="1:23">
      <c r="A181" s="20" t="s">
        <v>43</v>
      </c>
      <c r="B181" s="12"/>
      <c r="C181" s="25">
        <v>27745</v>
      </c>
      <c r="D181" s="14"/>
      <c r="E181" s="14">
        <v>464979</v>
      </c>
      <c r="F181" s="14"/>
      <c r="G181" s="14"/>
      <c r="H181" s="14">
        <v>87882</v>
      </c>
      <c r="I181" s="14">
        <v>3555</v>
      </c>
      <c r="J181" s="14"/>
      <c r="K181" s="33">
        <v>584161</v>
      </c>
      <c r="L181" s="12"/>
      <c r="M181" s="25">
        <v>182016</v>
      </c>
      <c r="N181" s="14"/>
      <c r="O181" s="14">
        <v>176134</v>
      </c>
      <c r="P181" s="14"/>
      <c r="Q181" s="14"/>
      <c r="R181" s="14">
        <v>26335</v>
      </c>
      <c r="S181" s="14"/>
      <c r="T181" s="14">
        <v>0</v>
      </c>
      <c r="U181" s="14">
        <v>-4604</v>
      </c>
      <c r="V181" s="14"/>
      <c r="W181" s="33">
        <v>379881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1544233</v>
      </c>
      <c r="D185" s="14">
        <v>0</v>
      </c>
      <c r="E185" s="14">
        <v>3334920</v>
      </c>
      <c r="F185" s="14">
        <v>131994</v>
      </c>
      <c r="G185" s="14">
        <v>248604</v>
      </c>
      <c r="H185" s="14">
        <v>1442916</v>
      </c>
      <c r="I185" s="14">
        <v>449386</v>
      </c>
      <c r="J185" s="14">
        <v>0</v>
      </c>
      <c r="K185" s="33">
        <v>7152053</v>
      </c>
      <c r="L185" s="12"/>
      <c r="M185" s="25">
        <v>379807</v>
      </c>
      <c r="N185" s="14">
        <v>544166</v>
      </c>
      <c r="O185" s="14">
        <v>2287203</v>
      </c>
      <c r="P185" s="14">
        <v>254134</v>
      </c>
      <c r="Q185" s="14">
        <v>148</v>
      </c>
      <c r="R185" s="14">
        <v>684564</v>
      </c>
      <c r="S185" s="14">
        <v>0</v>
      </c>
      <c r="T185" s="14">
        <v>125366</v>
      </c>
      <c r="U185" s="14">
        <v>698917</v>
      </c>
      <c r="V185" s="14">
        <v>0</v>
      </c>
      <c r="W185" s="33">
        <v>4974305</v>
      </c>
    </row>
    <row r="186" spans="1:23">
      <c r="A186" s="20" t="s">
        <v>41</v>
      </c>
      <c r="B186" s="12"/>
      <c r="C186" s="25">
        <v>679432</v>
      </c>
      <c r="D186" s="14">
        <v>0</v>
      </c>
      <c r="E186" s="14">
        <v>2526465</v>
      </c>
      <c r="F186" s="14">
        <v>0</v>
      </c>
      <c r="G186" s="14">
        <v>0</v>
      </c>
      <c r="H186" s="14">
        <v>1660175</v>
      </c>
      <c r="I186" s="14">
        <v>356930</v>
      </c>
      <c r="J186" s="14">
        <v>0</v>
      </c>
      <c r="K186" s="33">
        <v>5223002</v>
      </c>
      <c r="L186" s="12"/>
      <c r="M186" s="25">
        <v>1199773</v>
      </c>
      <c r="N186" s="14">
        <v>0</v>
      </c>
      <c r="O186" s="14">
        <v>1885283</v>
      </c>
      <c r="P186" s="14">
        <v>0</v>
      </c>
      <c r="Q186" s="14">
        <v>133979</v>
      </c>
      <c r="R186" s="14">
        <v>420541</v>
      </c>
      <c r="S186" s="14">
        <v>0</v>
      </c>
      <c r="T186" s="14">
        <v>89317</v>
      </c>
      <c r="U186" s="14">
        <v>166913</v>
      </c>
      <c r="V186" s="14">
        <v>0</v>
      </c>
      <c r="W186" s="33">
        <v>3895806</v>
      </c>
    </row>
    <row r="187" spans="1:23">
      <c r="A187" s="20" t="s">
        <v>42</v>
      </c>
      <c r="B187" s="12"/>
      <c r="C187" s="25">
        <v>529937</v>
      </c>
      <c r="D187" s="14">
        <v>58812</v>
      </c>
      <c r="E187" s="14">
        <v>2573999</v>
      </c>
      <c r="F187" s="14">
        <v>33141</v>
      </c>
      <c r="G187" s="14">
        <v>0</v>
      </c>
      <c r="H187" s="14">
        <v>1192630</v>
      </c>
      <c r="I187" s="14">
        <v>168528</v>
      </c>
      <c r="J187" s="14">
        <v>0</v>
      </c>
      <c r="K187" s="33">
        <v>4557047</v>
      </c>
      <c r="L187" s="12"/>
      <c r="M187" s="25">
        <v>953580</v>
      </c>
      <c r="N187" s="14">
        <v>105953</v>
      </c>
      <c r="O187" s="14">
        <v>1956129</v>
      </c>
      <c r="P187" s="14">
        <v>28588</v>
      </c>
      <c r="Q187" s="14">
        <v>0</v>
      </c>
      <c r="R187" s="14">
        <v>408162</v>
      </c>
      <c r="S187" s="14">
        <v>0</v>
      </c>
      <c r="T187" s="14">
        <v>13488</v>
      </c>
      <c r="U187" s="14">
        <v>394886</v>
      </c>
      <c r="V187" s="14">
        <v>0</v>
      </c>
      <c r="W187" s="33">
        <v>3860786</v>
      </c>
    </row>
    <row r="188" spans="1:23">
      <c r="A188" s="20" t="s">
        <v>43</v>
      </c>
      <c r="B188" s="12"/>
      <c r="C188" s="25">
        <v>1006982</v>
      </c>
      <c r="D188" s="14">
        <v>14117</v>
      </c>
      <c r="E188" s="14">
        <v>2480312</v>
      </c>
      <c r="F188" s="14">
        <v>26505</v>
      </c>
      <c r="G188" s="14">
        <v>0</v>
      </c>
      <c r="H188" s="14">
        <v>1568245</v>
      </c>
      <c r="I188" s="14">
        <v>355413</v>
      </c>
      <c r="J188" s="14">
        <v>0</v>
      </c>
      <c r="K188" s="33">
        <v>5451574</v>
      </c>
      <c r="L188" s="12"/>
      <c r="M188" s="25">
        <v>1437706</v>
      </c>
      <c r="N188" s="14">
        <v>14522</v>
      </c>
      <c r="O188" s="14">
        <v>1610979</v>
      </c>
      <c r="P188" s="14">
        <v>26567</v>
      </c>
      <c r="Q188" s="14">
        <v>0</v>
      </c>
      <c r="R188" s="14">
        <v>263174</v>
      </c>
      <c r="S188" s="14">
        <v>0</v>
      </c>
      <c r="T188" s="14">
        <v>37089</v>
      </c>
      <c r="U188" s="14">
        <v>568404</v>
      </c>
      <c r="V188" s="14">
        <v>0</v>
      </c>
      <c r="W188" s="33">
        <v>3958441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6971</v>
      </c>
      <c r="D192" s="14">
        <v>0</v>
      </c>
      <c r="E192" s="14">
        <v>0</v>
      </c>
      <c r="F192" s="14">
        <v>10516</v>
      </c>
      <c r="G192" s="14">
        <v>0</v>
      </c>
      <c r="H192" s="14">
        <v>28845</v>
      </c>
      <c r="I192" s="14">
        <v>16805</v>
      </c>
      <c r="J192" s="14">
        <v>0</v>
      </c>
      <c r="K192" s="33">
        <v>63137</v>
      </c>
      <c r="L192" s="12"/>
      <c r="M192" s="25">
        <v>36248</v>
      </c>
      <c r="N192" s="14">
        <v>0</v>
      </c>
      <c r="O192" s="14">
        <v>-2321</v>
      </c>
      <c r="P192" s="14">
        <v>0</v>
      </c>
      <c r="Q192" s="14">
        <v>0</v>
      </c>
      <c r="R192" s="14">
        <v>5897</v>
      </c>
      <c r="S192" s="14">
        <v>0</v>
      </c>
      <c r="T192" s="14">
        <v>0</v>
      </c>
      <c r="U192" s="14">
        <v>0</v>
      </c>
      <c r="V192" s="14">
        <v>0</v>
      </c>
      <c r="W192" s="33">
        <v>39824</v>
      </c>
    </row>
    <row r="193" spans="1:23">
      <c r="A193" s="20" t="s">
        <v>41</v>
      </c>
      <c r="B193" s="12"/>
      <c r="C193" s="25">
        <v>0</v>
      </c>
      <c r="D193" s="14">
        <v>0</v>
      </c>
      <c r="E193" s="14">
        <v>27</v>
      </c>
      <c r="F193" s="14">
        <v>0</v>
      </c>
      <c r="G193" s="14">
        <v>0</v>
      </c>
      <c r="H193" s="14">
        <v>2127</v>
      </c>
      <c r="I193" s="14">
        <v>0</v>
      </c>
      <c r="J193" s="14">
        <v>0</v>
      </c>
      <c r="K193" s="33">
        <v>2154</v>
      </c>
      <c r="L193" s="12"/>
      <c r="M193" s="25">
        <v>308749</v>
      </c>
      <c r="N193" s="14">
        <v>113530</v>
      </c>
      <c r="O193" s="14">
        <v>-322947</v>
      </c>
      <c r="P193" s="14">
        <v>0</v>
      </c>
      <c r="Q193" s="14">
        <v>0</v>
      </c>
      <c r="R193" s="14">
        <v>33833</v>
      </c>
      <c r="S193" s="14">
        <v>0</v>
      </c>
      <c r="T193" s="14">
        <v>0</v>
      </c>
      <c r="U193" s="14">
        <v>0</v>
      </c>
      <c r="V193" s="14">
        <v>0</v>
      </c>
      <c r="W193" s="33">
        <v>133165</v>
      </c>
    </row>
    <row r="194" spans="1:23">
      <c r="A194" s="20" t="s">
        <v>42</v>
      </c>
      <c r="B194" s="12"/>
      <c r="C194" s="25">
        <v>0</v>
      </c>
      <c r="D194" s="14">
        <v>15124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33">
        <v>15124</v>
      </c>
      <c r="L194" s="12"/>
      <c r="M194" s="25">
        <v>16307</v>
      </c>
      <c r="N194" s="14">
        <v>29468</v>
      </c>
      <c r="O194" s="14">
        <v>0</v>
      </c>
      <c r="P194" s="14">
        <v>0</v>
      </c>
      <c r="Q194" s="14">
        <v>0</v>
      </c>
      <c r="R194" s="14">
        <v>43525</v>
      </c>
      <c r="S194" s="14">
        <v>0</v>
      </c>
      <c r="T194" s="14">
        <v>0</v>
      </c>
      <c r="U194" s="14">
        <v>0</v>
      </c>
      <c r="V194" s="14">
        <v>0</v>
      </c>
      <c r="W194" s="33">
        <v>89300</v>
      </c>
    </row>
    <row r="195" spans="1:23">
      <c r="A195" s="20" t="s">
        <v>43</v>
      </c>
      <c r="B195" s="12"/>
      <c r="C195" s="25">
        <v>19449</v>
      </c>
      <c r="D195" s="14">
        <v>0</v>
      </c>
      <c r="E195" s="14">
        <v>9876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33">
        <v>29325</v>
      </c>
      <c r="L195" s="12"/>
      <c r="M195" s="25">
        <v>39741</v>
      </c>
      <c r="N195" s="14">
        <v>0</v>
      </c>
      <c r="O195" s="14">
        <v>11238</v>
      </c>
      <c r="P195" s="14">
        <v>4459</v>
      </c>
      <c r="Q195" s="14">
        <v>0</v>
      </c>
      <c r="R195" s="14">
        <v>51657</v>
      </c>
      <c r="S195" s="14">
        <v>0</v>
      </c>
      <c r="T195" s="14">
        <v>0</v>
      </c>
      <c r="U195" s="14">
        <v>0</v>
      </c>
      <c r="V195" s="14">
        <v>0</v>
      </c>
      <c r="W195" s="33">
        <v>107095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414410</v>
      </c>
      <c r="D199" s="14">
        <v>57742</v>
      </c>
      <c r="E199" s="14">
        <v>1590551</v>
      </c>
      <c r="F199" s="14">
        <v>1003305</v>
      </c>
      <c r="G199" s="14">
        <v>78214</v>
      </c>
      <c r="H199" s="14">
        <v>1921099</v>
      </c>
      <c r="I199" s="14">
        <v>84664</v>
      </c>
      <c r="J199" s="14"/>
      <c r="K199" s="33">
        <v>5149985</v>
      </c>
      <c r="L199" s="12"/>
      <c r="M199" s="25">
        <v>167300</v>
      </c>
      <c r="N199" s="14">
        <v>33247</v>
      </c>
      <c r="O199" s="14">
        <v>1114234</v>
      </c>
      <c r="P199" s="14">
        <v>529978</v>
      </c>
      <c r="Q199" s="14">
        <v>49596</v>
      </c>
      <c r="R199" s="14">
        <v>997815</v>
      </c>
      <c r="S199" s="14">
        <v>4273</v>
      </c>
      <c r="T199" s="14"/>
      <c r="U199" s="14">
        <v>132396</v>
      </c>
      <c r="V199" s="14"/>
      <c r="W199" s="33">
        <v>3028839</v>
      </c>
    </row>
    <row r="200" spans="1:23">
      <c r="A200" s="20" t="s">
        <v>41</v>
      </c>
      <c r="B200" s="12"/>
      <c r="C200" s="25">
        <v>767384</v>
      </c>
      <c r="D200" s="14">
        <v>150435</v>
      </c>
      <c r="E200" s="14">
        <v>2397280</v>
      </c>
      <c r="F200" s="14">
        <v>463121</v>
      </c>
      <c r="G200" s="14">
        <v>-17200</v>
      </c>
      <c r="H200" s="14">
        <v>1082116</v>
      </c>
      <c r="I200" s="14">
        <v>151327</v>
      </c>
      <c r="J200" s="14"/>
      <c r="K200" s="33">
        <v>4994463</v>
      </c>
      <c r="L200" s="12"/>
      <c r="M200" s="25">
        <v>425463</v>
      </c>
      <c r="N200" s="14">
        <v>140087</v>
      </c>
      <c r="O200" s="14">
        <v>1066931</v>
      </c>
      <c r="P200" s="14">
        <v>400921</v>
      </c>
      <c r="Q200" s="14">
        <v>-29390</v>
      </c>
      <c r="R200" s="14">
        <v>563463</v>
      </c>
      <c r="S200" s="14">
        <v>17122</v>
      </c>
      <c r="T200" s="14"/>
      <c r="U200" s="14">
        <v>112296</v>
      </c>
      <c r="V200" s="14"/>
      <c r="W200" s="33">
        <v>2696893</v>
      </c>
    </row>
    <row r="201" spans="1:23">
      <c r="A201" s="20" t="s">
        <v>42</v>
      </c>
      <c r="B201" s="12"/>
      <c r="C201" s="25">
        <v>618096</v>
      </c>
      <c r="D201" s="14">
        <v>148686</v>
      </c>
      <c r="E201" s="14">
        <v>1623080</v>
      </c>
      <c r="F201" s="14">
        <v>665508</v>
      </c>
      <c r="G201" s="14">
        <v>62230</v>
      </c>
      <c r="H201" s="14">
        <v>1371995</v>
      </c>
      <c r="I201" s="14">
        <v>105725</v>
      </c>
      <c r="J201" s="14"/>
      <c r="K201" s="33">
        <v>4595320</v>
      </c>
      <c r="L201" s="12"/>
      <c r="M201" s="25">
        <v>405176</v>
      </c>
      <c r="N201" s="14">
        <v>100372</v>
      </c>
      <c r="O201" s="14">
        <v>1060510</v>
      </c>
      <c r="P201" s="14">
        <v>256043</v>
      </c>
      <c r="Q201" s="14">
        <v>50743</v>
      </c>
      <c r="R201" s="14">
        <v>500620</v>
      </c>
      <c r="S201" s="14">
        <v>40991</v>
      </c>
      <c r="T201" s="14"/>
      <c r="U201" s="14">
        <v>95160</v>
      </c>
      <c r="V201" s="14"/>
      <c r="W201" s="33">
        <v>2509615</v>
      </c>
    </row>
    <row r="202" spans="1:23">
      <c r="A202" s="20" t="s">
        <v>43</v>
      </c>
      <c r="B202" s="12"/>
      <c r="C202" s="25">
        <v>486522</v>
      </c>
      <c r="D202" s="14">
        <v>76443</v>
      </c>
      <c r="E202" s="14">
        <v>1851824</v>
      </c>
      <c r="F202" s="14">
        <v>1479199</v>
      </c>
      <c r="G202" s="14">
        <v>81591</v>
      </c>
      <c r="H202" s="14">
        <v>2106695</v>
      </c>
      <c r="I202" s="14">
        <v>196913</v>
      </c>
      <c r="J202" s="14"/>
      <c r="K202" s="33">
        <v>6279187</v>
      </c>
      <c r="L202" s="12"/>
      <c r="M202" s="25">
        <v>280867</v>
      </c>
      <c r="N202" s="14">
        <v>76277</v>
      </c>
      <c r="O202" s="14">
        <v>1024354</v>
      </c>
      <c r="P202" s="14">
        <v>1189091</v>
      </c>
      <c r="Q202" s="14">
        <v>36992</v>
      </c>
      <c r="R202" s="14">
        <v>1345476</v>
      </c>
      <c r="S202" s="14">
        <v>51229</v>
      </c>
      <c r="T202" s="14"/>
      <c r="U202" s="14">
        <v>120391</v>
      </c>
      <c r="V202" s="14"/>
      <c r="W202" s="33">
        <v>4124677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136472</v>
      </c>
      <c r="D206" s="14">
        <v>0</v>
      </c>
      <c r="E206" s="14">
        <v>1089017</v>
      </c>
      <c r="F206" s="14">
        <v>53754</v>
      </c>
      <c r="G206" s="14">
        <v>7657</v>
      </c>
      <c r="H206" s="14">
        <v>34924</v>
      </c>
      <c r="I206" s="14">
        <v>-75</v>
      </c>
      <c r="J206" s="14">
        <v>0</v>
      </c>
      <c r="K206" s="33">
        <v>1321749</v>
      </c>
      <c r="L206" s="12"/>
      <c r="M206" s="25">
        <v>76986</v>
      </c>
      <c r="N206" s="14">
        <v>2814</v>
      </c>
      <c r="O206" s="14">
        <v>620571</v>
      </c>
      <c r="P206" s="14">
        <v>6164</v>
      </c>
      <c r="Q206" s="14">
        <v>1014</v>
      </c>
      <c r="R206" s="14">
        <v>28165</v>
      </c>
      <c r="S206" s="14">
        <v>101</v>
      </c>
      <c r="T206" s="14">
        <v>0</v>
      </c>
      <c r="U206" s="14">
        <v>0</v>
      </c>
      <c r="V206" s="14">
        <v>0</v>
      </c>
      <c r="W206" s="33">
        <v>735815</v>
      </c>
    </row>
    <row r="207" spans="1:23">
      <c r="A207" s="20" t="s">
        <v>41</v>
      </c>
      <c r="B207" s="12"/>
      <c r="C207" s="25">
        <v>65772</v>
      </c>
      <c r="D207" s="14">
        <v>0</v>
      </c>
      <c r="E207" s="14">
        <v>776177</v>
      </c>
      <c r="F207" s="14">
        <v>231819</v>
      </c>
      <c r="G207" s="14">
        <v>33505</v>
      </c>
      <c r="H207" s="14">
        <v>104009</v>
      </c>
      <c r="I207" s="14">
        <v>29454</v>
      </c>
      <c r="J207" s="14">
        <v>0</v>
      </c>
      <c r="K207" s="33">
        <v>1240736</v>
      </c>
      <c r="L207" s="12"/>
      <c r="M207" s="25">
        <v>91374</v>
      </c>
      <c r="N207" s="14">
        <v>0</v>
      </c>
      <c r="O207" s="14">
        <v>511000</v>
      </c>
      <c r="P207" s="14">
        <v>23655</v>
      </c>
      <c r="Q207" s="14">
        <v>5903</v>
      </c>
      <c r="R207" s="14">
        <v>15048</v>
      </c>
      <c r="S207" s="14">
        <v>2454</v>
      </c>
      <c r="T207" s="14">
        <v>694</v>
      </c>
      <c r="U207" s="14">
        <v>-119</v>
      </c>
      <c r="V207" s="14">
        <v>0</v>
      </c>
      <c r="W207" s="33">
        <v>650009</v>
      </c>
    </row>
    <row r="208" spans="1:23">
      <c r="A208" s="20" t="s">
        <v>42</v>
      </c>
      <c r="B208" s="12"/>
      <c r="C208" s="25">
        <v>128021</v>
      </c>
      <c r="D208" s="14">
        <v>0</v>
      </c>
      <c r="E208" s="14">
        <v>618929</v>
      </c>
      <c r="F208" s="14">
        <v>63162</v>
      </c>
      <c r="G208" s="14">
        <v>50466</v>
      </c>
      <c r="H208" s="14">
        <v>148455</v>
      </c>
      <c r="I208" s="14">
        <v>1901</v>
      </c>
      <c r="J208" s="14">
        <v>0</v>
      </c>
      <c r="K208" s="33">
        <v>1010934</v>
      </c>
      <c r="L208" s="12"/>
      <c r="M208" s="25">
        <v>84105</v>
      </c>
      <c r="N208" s="14">
        <v>0</v>
      </c>
      <c r="O208" s="14">
        <v>400872</v>
      </c>
      <c r="P208" s="14">
        <v>188178</v>
      </c>
      <c r="Q208" s="14">
        <v>23749</v>
      </c>
      <c r="R208" s="14">
        <v>26920</v>
      </c>
      <c r="S208" s="14">
        <v>5</v>
      </c>
      <c r="T208" s="14">
        <v>4912</v>
      </c>
      <c r="U208" s="14">
        <v>-39</v>
      </c>
      <c r="V208" s="14">
        <v>0</v>
      </c>
      <c r="W208" s="33">
        <v>728702</v>
      </c>
    </row>
    <row r="209" spans="1:23">
      <c r="A209" s="20" t="s">
        <v>43</v>
      </c>
      <c r="B209" s="12"/>
      <c r="C209" s="25">
        <v>165547</v>
      </c>
      <c r="D209" s="14">
        <v>0</v>
      </c>
      <c r="E209" s="14">
        <v>615288</v>
      </c>
      <c r="F209" s="14">
        <v>75824</v>
      </c>
      <c r="G209" s="14">
        <v>70538</v>
      </c>
      <c r="H209" s="14">
        <v>108087</v>
      </c>
      <c r="I209" s="14">
        <v>28002</v>
      </c>
      <c r="J209" s="14">
        <v>0</v>
      </c>
      <c r="K209" s="33">
        <v>1063286</v>
      </c>
      <c r="L209" s="12"/>
      <c r="M209" s="25">
        <v>154256</v>
      </c>
      <c r="N209" s="14">
        <v>0</v>
      </c>
      <c r="O209" s="14">
        <v>504233</v>
      </c>
      <c r="P209" s="14">
        <v>47882</v>
      </c>
      <c r="Q209" s="14">
        <v>6040</v>
      </c>
      <c r="R209" s="14">
        <v>18156</v>
      </c>
      <c r="S209" s="14">
        <v>1011</v>
      </c>
      <c r="T209" s="14">
        <v>2958</v>
      </c>
      <c r="U209" s="14">
        <v>28582</v>
      </c>
      <c r="V209" s="14">
        <v>0</v>
      </c>
      <c r="W209" s="33">
        <v>763118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2942066</v>
      </c>
      <c r="D213" s="14">
        <v>0</v>
      </c>
      <c r="E213" s="14">
        <v>8391054</v>
      </c>
      <c r="F213" s="14">
        <v>0</v>
      </c>
      <c r="G213" s="14">
        <v>134233</v>
      </c>
      <c r="H213" s="14">
        <v>6503346</v>
      </c>
      <c r="I213" s="14">
        <v>811959</v>
      </c>
      <c r="J213" s="14">
        <v>0</v>
      </c>
      <c r="K213" s="33">
        <v>18782658</v>
      </c>
      <c r="L213" s="12"/>
      <c r="M213" s="25">
        <v>2454765</v>
      </c>
      <c r="N213" s="14">
        <v>0</v>
      </c>
      <c r="O213" s="14">
        <v>5772754</v>
      </c>
      <c r="P213" s="14">
        <v>0</v>
      </c>
      <c r="Q213" s="14">
        <v>68947</v>
      </c>
      <c r="R213" s="14">
        <v>1439328</v>
      </c>
      <c r="S213" s="14">
        <v>0</v>
      </c>
      <c r="T213" s="14">
        <v>0</v>
      </c>
      <c r="U213" s="14">
        <v>1036167</v>
      </c>
      <c r="V213" s="14">
        <v>173155</v>
      </c>
      <c r="W213" s="33">
        <v>10945116</v>
      </c>
    </row>
    <row r="214" spans="1:23">
      <c r="A214" s="20" t="s">
        <v>41</v>
      </c>
      <c r="B214" s="12"/>
      <c r="C214" s="25">
        <v>2792640</v>
      </c>
      <c r="D214" s="14">
        <v>0</v>
      </c>
      <c r="E214" s="14">
        <v>6451713</v>
      </c>
      <c r="F214" s="14">
        <v>0</v>
      </c>
      <c r="G214" s="14">
        <v>695349</v>
      </c>
      <c r="H214" s="14">
        <v>5583290</v>
      </c>
      <c r="I214" s="14">
        <v>396661</v>
      </c>
      <c r="J214" s="14">
        <v>0</v>
      </c>
      <c r="K214" s="33">
        <v>15919653</v>
      </c>
      <c r="L214" s="12"/>
      <c r="M214" s="25">
        <v>2410235</v>
      </c>
      <c r="N214" s="14">
        <v>0</v>
      </c>
      <c r="O214" s="14">
        <v>4276257</v>
      </c>
      <c r="P214" s="14">
        <v>0</v>
      </c>
      <c r="Q214" s="14">
        <v>430392</v>
      </c>
      <c r="R214" s="14">
        <v>825756</v>
      </c>
      <c r="S214" s="14">
        <v>0</v>
      </c>
      <c r="T214" s="14">
        <v>0</v>
      </c>
      <c r="U214" s="14">
        <v>935343</v>
      </c>
      <c r="V214" s="14">
        <v>236642</v>
      </c>
      <c r="W214" s="33">
        <v>9114625</v>
      </c>
    </row>
    <row r="215" spans="1:23">
      <c r="A215" s="20" t="s">
        <v>42</v>
      </c>
      <c r="B215" s="12"/>
      <c r="C215" s="25">
        <v>2901160</v>
      </c>
      <c r="D215" s="14">
        <v>0</v>
      </c>
      <c r="E215" s="14">
        <v>7007138</v>
      </c>
      <c r="F215" s="14">
        <v>0</v>
      </c>
      <c r="G215" s="14">
        <v>642449</v>
      </c>
      <c r="H215" s="14">
        <v>5732152</v>
      </c>
      <c r="I215" s="14">
        <v>417465</v>
      </c>
      <c r="J215" s="14">
        <v>0</v>
      </c>
      <c r="K215" s="33">
        <v>16700364</v>
      </c>
      <c r="L215" s="12"/>
      <c r="M215" s="25">
        <v>2373941</v>
      </c>
      <c r="N215" s="14">
        <v>0</v>
      </c>
      <c r="O215" s="14">
        <v>4930640</v>
      </c>
      <c r="P215" s="14">
        <v>0</v>
      </c>
      <c r="Q215" s="14">
        <v>312658</v>
      </c>
      <c r="R215" s="14">
        <v>1183590</v>
      </c>
      <c r="S215" s="14">
        <v>0</v>
      </c>
      <c r="T215" s="14">
        <v>0</v>
      </c>
      <c r="U215" s="14">
        <v>978238</v>
      </c>
      <c r="V215" s="14">
        <v>53652</v>
      </c>
      <c r="W215" s="33">
        <v>9832719</v>
      </c>
    </row>
    <row r="216" spans="1:23">
      <c r="A216" s="20" t="s">
        <v>43</v>
      </c>
      <c r="B216" s="12"/>
      <c r="C216" s="25">
        <v>3488222</v>
      </c>
      <c r="D216" s="14">
        <v>0</v>
      </c>
      <c r="E216" s="14">
        <v>8639278</v>
      </c>
      <c r="F216" s="14">
        <v>0</v>
      </c>
      <c r="G216" s="14">
        <v>430948</v>
      </c>
      <c r="H216" s="14">
        <v>6620661</v>
      </c>
      <c r="I216" s="14">
        <v>919333</v>
      </c>
      <c r="J216" s="14">
        <v>0</v>
      </c>
      <c r="K216" s="33">
        <v>20098442</v>
      </c>
      <c r="L216" s="12"/>
      <c r="M216" s="25">
        <v>3107736</v>
      </c>
      <c r="N216" s="14">
        <v>0</v>
      </c>
      <c r="O216" s="14">
        <v>5964376</v>
      </c>
      <c r="P216" s="14">
        <v>0</v>
      </c>
      <c r="Q216" s="14">
        <v>278858</v>
      </c>
      <c r="R216" s="14">
        <v>1271343</v>
      </c>
      <c r="S216" s="14">
        <v>0</v>
      </c>
      <c r="T216" s="14">
        <v>0</v>
      </c>
      <c r="U216" s="14">
        <v>1275264</v>
      </c>
      <c r="V216" s="14">
        <v>250901</v>
      </c>
      <c r="W216" s="33">
        <v>12148478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>
        <v>45777</v>
      </c>
      <c r="F220" s="14"/>
      <c r="G220" s="14"/>
      <c r="H220" s="14">
        <v>13556</v>
      </c>
      <c r="I220" s="14"/>
      <c r="J220" s="14"/>
      <c r="K220" s="33">
        <v>59333</v>
      </c>
      <c r="L220" s="12"/>
      <c r="M220" s="25"/>
      <c r="N220" s="14"/>
      <c r="O220" s="14">
        <v>-70251</v>
      </c>
      <c r="P220" s="14"/>
      <c r="Q220" s="14"/>
      <c r="R220" s="14">
        <v>5423</v>
      </c>
      <c r="S220" s="14"/>
      <c r="T220" s="14"/>
      <c r="U220" s="14"/>
      <c r="V220" s="14"/>
      <c r="W220" s="33">
        <v>-64828</v>
      </c>
    </row>
    <row r="221" spans="1:23">
      <c r="A221" s="20" t="s">
        <v>41</v>
      </c>
      <c r="B221" s="12"/>
      <c r="C221" s="25">
        <v>40978</v>
      </c>
      <c r="D221" s="14"/>
      <c r="E221" s="14">
        <v>11288</v>
      </c>
      <c r="F221" s="14"/>
      <c r="G221" s="14"/>
      <c r="H221" s="14">
        <v>31692</v>
      </c>
      <c r="I221" s="14"/>
      <c r="J221" s="14"/>
      <c r="K221" s="33">
        <v>83958</v>
      </c>
      <c r="L221" s="12"/>
      <c r="M221" s="25">
        <v>-6293</v>
      </c>
      <c r="N221" s="14"/>
      <c r="O221" s="14">
        <v>-18793</v>
      </c>
      <c r="P221" s="14"/>
      <c r="Q221" s="14"/>
      <c r="R221" s="14">
        <v>12677</v>
      </c>
      <c r="S221" s="14"/>
      <c r="T221" s="14"/>
      <c r="U221" s="14"/>
      <c r="V221" s="14"/>
      <c r="W221" s="33">
        <v>-12409</v>
      </c>
    </row>
    <row r="222" spans="1:23">
      <c r="A222" s="20" t="s">
        <v>42</v>
      </c>
      <c r="B222" s="12"/>
      <c r="C222" s="25">
        <v>16311</v>
      </c>
      <c r="D222" s="14"/>
      <c r="E222" s="14">
        <v>35783</v>
      </c>
      <c r="F222" s="14"/>
      <c r="G222" s="14"/>
      <c r="H222" s="14"/>
      <c r="I222" s="14"/>
      <c r="J222" s="14"/>
      <c r="K222" s="33">
        <v>52094</v>
      </c>
      <c r="L222" s="12"/>
      <c r="M222" s="25">
        <v>-5175</v>
      </c>
      <c r="N222" s="14"/>
      <c r="O222" s="14">
        <v>-54460</v>
      </c>
      <c r="P222" s="14"/>
      <c r="Q222" s="14"/>
      <c r="R222" s="14"/>
      <c r="S222" s="14"/>
      <c r="T222" s="14"/>
      <c r="U222" s="14"/>
      <c r="V222" s="14"/>
      <c r="W222" s="33">
        <v>-59635</v>
      </c>
    </row>
    <row r="223" spans="1:23">
      <c r="A223" s="20" t="s">
        <v>43</v>
      </c>
      <c r="B223" s="12"/>
      <c r="C223" s="25">
        <v>7050.98</v>
      </c>
      <c r="D223" s="14">
        <v>0</v>
      </c>
      <c r="E223" s="14">
        <v>52863.06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33">
        <v>59914.04</v>
      </c>
      <c r="L223" s="12"/>
      <c r="M223" s="25">
        <v>2753.68</v>
      </c>
      <c r="N223" s="14">
        <v>0</v>
      </c>
      <c r="O223" s="14">
        <v>-33082.94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33">
        <v>-30329.26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4197.76</v>
      </c>
      <c r="D227" s="14"/>
      <c r="E227" s="14">
        <v>400157.24</v>
      </c>
      <c r="F227" s="14"/>
      <c r="G227" s="14"/>
      <c r="H227" s="14">
        <v>19710.76</v>
      </c>
      <c r="I227" s="14">
        <v>4164.43</v>
      </c>
      <c r="J227" s="14"/>
      <c r="K227" s="33">
        <v>428230.19</v>
      </c>
      <c r="L227" s="12"/>
      <c r="M227" s="25">
        <v>-909.01</v>
      </c>
      <c r="N227" s="14"/>
      <c r="O227" s="14">
        <v>-150991.06</v>
      </c>
      <c r="P227" s="14"/>
      <c r="Q227" s="14"/>
      <c r="R227" s="14">
        <v>14020.24</v>
      </c>
      <c r="S227" s="14">
        <v>3484.63</v>
      </c>
      <c r="T227" s="14"/>
      <c r="U227" s="14">
        <v>8098.19</v>
      </c>
      <c r="V227" s="14"/>
      <c r="W227" s="33">
        <v>-126297.01</v>
      </c>
    </row>
    <row r="228" spans="1:23">
      <c r="A228" s="20" t="s">
        <v>41</v>
      </c>
      <c r="B228" s="12"/>
      <c r="C228" s="25">
        <v>27946.59</v>
      </c>
      <c r="D228" s="14"/>
      <c r="E228" s="14">
        <v>291845.22</v>
      </c>
      <c r="F228" s="14"/>
      <c r="G228" s="14"/>
      <c r="H228" s="14">
        <v>45904.89</v>
      </c>
      <c r="I228" s="14">
        <v>23856.19</v>
      </c>
      <c r="J228" s="14"/>
      <c r="K228" s="33">
        <v>389552.89</v>
      </c>
      <c r="L228" s="12"/>
      <c r="M228" s="25">
        <v>1406.5</v>
      </c>
      <c r="N228" s="14"/>
      <c r="O228" s="14">
        <v>-69119.21</v>
      </c>
      <c r="P228" s="14"/>
      <c r="Q228" s="14"/>
      <c r="R228" s="14">
        <v>11052.27</v>
      </c>
      <c r="S228" s="14">
        <v>7077.79</v>
      </c>
      <c r="T228" s="14">
        <v>6974.43</v>
      </c>
      <c r="U228" s="14">
        <v>11849.28</v>
      </c>
      <c r="V228" s="14"/>
      <c r="W228" s="33">
        <v>-30758.94</v>
      </c>
    </row>
    <row r="229" spans="1:23">
      <c r="A229" s="20" t="s">
        <v>42</v>
      </c>
      <c r="B229" s="12"/>
      <c r="C229" s="25">
        <v>37317.22</v>
      </c>
      <c r="D229" s="14"/>
      <c r="E229" s="14">
        <v>297867.54</v>
      </c>
      <c r="F229" s="14"/>
      <c r="G229" s="14"/>
      <c r="H229" s="14">
        <v>28413.23</v>
      </c>
      <c r="I229" s="14">
        <v>4732.49</v>
      </c>
      <c r="J229" s="14"/>
      <c r="K229" s="33">
        <v>368330.48</v>
      </c>
      <c r="L229" s="12"/>
      <c r="M229" s="25">
        <v>43125.87</v>
      </c>
      <c r="N229" s="14"/>
      <c r="O229" s="14">
        <v>-23423.39</v>
      </c>
      <c r="P229" s="14"/>
      <c r="Q229" s="14"/>
      <c r="R229" s="14">
        <v>10278.14</v>
      </c>
      <c r="S229" s="14">
        <v>4526.53</v>
      </c>
      <c r="T229" s="14"/>
      <c r="U229" s="14">
        <v>9290.21</v>
      </c>
      <c r="V229" s="14"/>
      <c r="W229" s="33">
        <v>43797.36</v>
      </c>
    </row>
    <row r="230" spans="1:23">
      <c r="A230" s="20" t="s">
        <v>43</v>
      </c>
      <c r="B230" s="12"/>
      <c r="C230" s="25">
        <v>13703.88</v>
      </c>
      <c r="D230" s="14"/>
      <c r="E230" s="14">
        <v>367235.27</v>
      </c>
      <c r="F230" s="14"/>
      <c r="G230" s="14"/>
      <c r="H230" s="14">
        <v>29954.63</v>
      </c>
      <c r="I230" s="14">
        <v>49082.68</v>
      </c>
      <c r="J230" s="14"/>
      <c r="K230" s="33">
        <v>459976.46</v>
      </c>
      <c r="L230" s="12"/>
      <c r="M230" s="25">
        <v>40126.52</v>
      </c>
      <c r="N230" s="14"/>
      <c r="O230" s="14">
        <v>-32021.32</v>
      </c>
      <c r="P230" s="14"/>
      <c r="Q230" s="14"/>
      <c r="R230" s="14">
        <v>8340.99</v>
      </c>
      <c r="S230" s="14">
        <v>4613.65</v>
      </c>
      <c r="T230" s="14"/>
      <c r="U230" s="14">
        <v>34295.95</v>
      </c>
      <c r="V230" s="14"/>
      <c r="W230" s="33">
        <v>55355.79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298608.42</v>
      </c>
      <c r="D234" s="14"/>
      <c r="E234" s="14">
        <v>916060.36</v>
      </c>
      <c r="F234" s="14"/>
      <c r="G234" s="14"/>
      <c r="H234" s="14">
        <v>697331.01</v>
      </c>
      <c r="I234" s="14">
        <v>154896.8</v>
      </c>
      <c r="J234" s="14"/>
      <c r="K234" s="33">
        <v>2066896.59</v>
      </c>
      <c r="L234" s="12"/>
      <c r="M234" s="25">
        <v>343217.76</v>
      </c>
      <c r="N234" s="14"/>
      <c r="O234" s="14">
        <v>284448.25</v>
      </c>
      <c r="P234" s="14"/>
      <c r="Q234" s="14"/>
      <c r="R234" s="14">
        <v>195406.61</v>
      </c>
      <c r="S234" s="14"/>
      <c r="T234" s="14"/>
      <c r="U234" s="14">
        <v>1792177.64</v>
      </c>
      <c r="V234" s="14"/>
      <c r="W234" s="33">
        <v>2615250.26</v>
      </c>
    </row>
    <row r="235" spans="1:23">
      <c r="A235" s="20" t="s">
        <v>41</v>
      </c>
      <c r="B235" s="12"/>
      <c r="C235" s="25">
        <v>674759.2</v>
      </c>
      <c r="D235" s="14"/>
      <c r="E235" s="14">
        <v>997620.82</v>
      </c>
      <c r="F235" s="14"/>
      <c r="G235" s="14"/>
      <c r="H235" s="14">
        <v>638153.13</v>
      </c>
      <c r="I235" s="14">
        <v>26608</v>
      </c>
      <c r="J235" s="14"/>
      <c r="K235" s="33">
        <v>2337141.15</v>
      </c>
      <c r="L235" s="12"/>
      <c r="M235" s="25">
        <v>315178.95</v>
      </c>
      <c r="N235" s="14"/>
      <c r="O235" s="14">
        <v>810016.67</v>
      </c>
      <c r="P235" s="14"/>
      <c r="Q235" s="14"/>
      <c r="R235" s="14">
        <v>392926.52</v>
      </c>
      <c r="S235" s="14"/>
      <c r="T235" s="14"/>
      <c r="U235" s="14">
        <v>-380748.98</v>
      </c>
      <c r="V235" s="14"/>
      <c r="W235" s="33">
        <v>1137373.16</v>
      </c>
    </row>
    <row r="236" spans="1:23">
      <c r="A236" s="20" t="s">
        <v>42</v>
      </c>
      <c r="B236" s="12"/>
      <c r="C236" s="25">
        <v>555769.18</v>
      </c>
      <c r="D236" s="14"/>
      <c r="E236" s="14">
        <v>1726870.19</v>
      </c>
      <c r="F236" s="14"/>
      <c r="G236" s="14"/>
      <c r="H236" s="14">
        <v>343367.83</v>
      </c>
      <c r="I236" s="14">
        <v>36810.82</v>
      </c>
      <c r="J236" s="14"/>
      <c r="K236" s="33">
        <v>2662818.02</v>
      </c>
      <c r="L236" s="12"/>
      <c r="M236" s="25">
        <v>369196.64</v>
      </c>
      <c r="N236" s="14"/>
      <c r="O236" s="14">
        <v>900276.53</v>
      </c>
      <c r="P236" s="14"/>
      <c r="Q236" s="14"/>
      <c r="R236" s="14">
        <v>283597.84</v>
      </c>
      <c r="S236" s="14"/>
      <c r="T236" s="14"/>
      <c r="U236" s="14">
        <v>-1119693.93</v>
      </c>
      <c r="V236" s="14"/>
      <c r="W236" s="33">
        <v>433377.08</v>
      </c>
    </row>
    <row r="237" spans="1:23">
      <c r="A237" s="20" t="s">
        <v>43</v>
      </c>
      <c r="B237" s="12"/>
      <c r="C237" s="25">
        <v>719398</v>
      </c>
      <c r="D237" s="14"/>
      <c r="E237" s="14">
        <v>949469</v>
      </c>
      <c r="F237" s="14"/>
      <c r="G237" s="14"/>
      <c r="H237" s="14">
        <v>545504</v>
      </c>
      <c r="I237" s="14">
        <v>123868</v>
      </c>
      <c r="J237" s="14"/>
      <c r="K237" s="33">
        <v>2338239</v>
      </c>
      <c r="L237" s="12"/>
      <c r="M237" s="25">
        <v>483876</v>
      </c>
      <c r="N237" s="14"/>
      <c r="O237" s="14">
        <v>466762</v>
      </c>
      <c r="P237" s="14"/>
      <c r="Q237" s="14"/>
      <c r="R237" s="14">
        <v>199631</v>
      </c>
      <c r="S237" s="14"/>
      <c r="T237" s="14"/>
      <c r="U237" s="14">
        <v>-2333621</v>
      </c>
      <c r="V237" s="14"/>
      <c r="W237" s="33">
        <v>-1183352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1477437</v>
      </c>
      <c r="D243" s="14">
        <v>0</v>
      </c>
      <c r="E243" s="14">
        <v>5883199</v>
      </c>
      <c r="F243" s="14">
        <v>468919</v>
      </c>
      <c r="G243" s="14">
        <v>336395</v>
      </c>
      <c r="H243" s="14">
        <v>1688853</v>
      </c>
      <c r="I243" s="14">
        <v>0</v>
      </c>
      <c r="J243" s="14">
        <v>0</v>
      </c>
      <c r="K243" s="33">
        <v>9854803</v>
      </c>
      <c r="L243" s="12"/>
      <c r="M243" s="25">
        <v>1261697</v>
      </c>
      <c r="N243" s="14">
        <v>0</v>
      </c>
      <c r="O243" s="14">
        <v>4739607</v>
      </c>
      <c r="P243" s="14">
        <v>502643</v>
      </c>
      <c r="Q243" s="14">
        <v>221407</v>
      </c>
      <c r="R243" s="14">
        <v>1240342</v>
      </c>
      <c r="S243" s="14">
        <v>0</v>
      </c>
      <c r="T243" s="14">
        <v>46121</v>
      </c>
      <c r="U243" s="14">
        <v>33229</v>
      </c>
      <c r="V243" s="14">
        <v>0</v>
      </c>
      <c r="W243" s="33">
        <v>8045046</v>
      </c>
    </row>
    <row r="244" spans="1:23">
      <c r="A244" s="20" t="s">
        <v>41</v>
      </c>
      <c r="B244" s="12"/>
      <c r="C244" s="25">
        <v>1821293</v>
      </c>
      <c r="D244" s="14">
        <v>0</v>
      </c>
      <c r="E244" s="14">
        <v>4453013</v>
      </c>
      <c r="F244" s="14">
        <v>151270</v>
      </c>
      <c r="G244" s="14">
        <v>146214</v>
      </c>
      <c r="H244" s="14">
        <v>1010631</v>
      </c>
      <c r="I244" s="14">
        <v>0</v>
      </c>
      <c r="J244" s="14">
        <v>0</v>
      </c>
      <c r="K244" s="33">
        <v>7582421</v>
      </c>
      <c r="L244" s="12"/>
      <c r="M244" s="25">
        <v>1614700</v>
      </c>
      <c r="N244" s="14">
        <v>0</v>
      </c>
      <c r="O244" s="14">
        <v>3433693</v>
      </c>
      <c r="P244" s="14">
        <v>85214</v>
      </c>
      <c r="Q244" s="14">
        <v>156616</v>
      </c>
      <c r="R244" s="14">
        <v>637468</v>
      </c>
      <c r="S244" s="14">
        <v>0</v>
      </c>
      <c r="T244" s="14">
        <v>55090</v>
      </c>
      <c r="U244" s="14">
        <v>37912</v>
      </c>
      <c r="V244" s="14">
        <v>0</v>
      </c>
      <c r="W244" s="33">
        <v>6020693</v>
      </c>
    </row>
    <row r="245" spans="1:23">
      <c r="A245" s="20" t="s">
        <v>42</v>
      </c>
      <c r="B245" s="12"/>
      <c r="C245" s="25">
        <v>1326208</v>
      </c>
      <c r="D245" s="14">
        <v>0</v>
      </c>
      <c r="E245" s="14">
        <v>5578693</v>
      </c>
      <c r="F245" s="14">
        <v>0</v>
      </c>
      <c r="G245" s="14">
        <v>-482536</v>
      </c>
      <c r="H245" s="14">
        <v>677618</v>
      </c>
      <c r="I245" s="14">
        <v>0</v>
      </c>
      <c r="J245" s="14">
        <v>0</v>
      </c>
      <c r="K245" s="33">
        <v>7099983</v>
      </c>
      <c r="L245" s="12"/>
      <c r="M245" s="25">
        <v>1151119</v>
      </c>
      <c r="N245" s="14">
        <v>0</v>
      </c>
      <c r="O245" s="14">
        <v>4343255</v>
      </c>
      <c r="P245" s="14">
        <v>-4178</v>
      </c>
      <c r="Q245" s="14">
        <v>-378023</v>
      </c>
      <c r="R245" s="14">
        <v>512211</v>
      </c>
      <c r="S245" s="14">
        <v>0</v>
      </c>
      <c r="T245" s="14">
        <v>-28445</v>
      </c>
      <c r="U245" s="14">
        <v>34399</v>
      </c>
      <c r="V245" s="14">
        <v>0</v>
      </c>
      <c r="W245" s="33">
        <v>5630338</v>
      </c>
    </row>
    <row r="246" spans="1:23">
      <c r="A246" s="20" t="s">
        <v>43</v>
      </c>
      <c r="B246" s="12"/>
      <c r="C246" s="25">
        <v>2140941</v>
      </c>
      <c r="D246" s="14">
        <v>0</v>
      </c>
      <c r="E246" s="14">
        <v>5472680</v>
      </c>
      <c r="F246" s="14">
        <v>509337</v>
      </c>
      <c r="G246" s="14">
        <v>0</v>
      </c>
      <c r="H246" s="14">
        <v>390466</v>
      </c>
      <c r="I246" s="14">
        <v>466</v>
      </c>
      <c r="J246" s="14">
        <v>0</v>
      </c>
      <c r="K246" s="33">
        <v>8513890</v>
      </c>
      <c r="L246" s="12"/>
      <c r="M246" s="25">
        <v>1846419</v>
      </c>
      <c r="N246" s="14">
        <v>0</v>
      </c>
      <c r="O246" s="14">
        <v>4131625</v>
      </c>
      <c r="P246" s="14">
        <v>406091</v>
      </c>
      <c r="Q246" s="14">
        <v>0</v>
      </c>
      <c r="R246" s="14">
        <v>359430</v>
      </c>
      <c r="S246" s="14">
        <v>0</v>
      </c>
      <c r="T246" s="14">
        <v>-13060</v>
      </c>
      <c r="U246" s="14">
        <v>12045</v>
      </c>
      <c r="V246" s="14">
        <v>0</v>
      </c>
      <c r="W246" s="33">
        <v>6742550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17132522</v>
      </c>
      <c r="D250" s="14">
        <v>0</v>
      </c>
      <c r="E250" s="14">
        <v>67431243</v>
      </c>
      <c r="F250" s="14">
        <v>13130614</v>
      </c>
      <c r="G250" s="14">
        <v>2930181</v>
      </c>
      <c r="H250" s="14">
        <v>23365499</v>
      </c>
      <c r="I250" s="14">
        <v>3991191</v>
      </c>
      <c r="J250" s="14">
        <v>0</v>
      </c>
      <c r="K250" s="33">
        <v>127981250</v>
      </c>
      <c r="L250" s="12"/>
      <c r="M250" s="25">
        <v>13452576</v>
      </c>
      <c r="N250" s="14">
        <v>0</v>
      </c>
      <c r="O250" s="14">
        <v>47708241</v>
      </c>
      <c r="P250" s="14">
        <v>10028667</v>
      </c>
      <c r="Q250" s="14">
        <v>1432882</v>
      </c>
      <c r="R250" s="14">
        <v>13145400</v>
      </c>
      <c r="S250" s="14">
        <v>0</v>
      </c>
      <c r="T250" s="14">
        <v>1459040</v>
      </c>
      <c r="U250" s="14">
        <v>2048268</v>
      </c>
      <c r="V250" s="14">
        <v>17681</v>
      </c>
      <c r="W250" s="33">
        <v>89292755</v>
      </c>
    </row>
    <row r="251" spans="1:23">
      <c r="A251" s="20" t="s">
        <v>41</v>
      </c>
      <c r="B251" s="12"/>
      <c r="C251" s="25">
        <v>20732766</v>
      </c>
      <c r="D251" s="14">
        <v>0</v>
      </c>
      <c r="E251" s="14">
        <v>59007777</v>
      </c>
      <c r="F251" s="14">
        <v>11343416</v>
      </c>
      <c r="G251" s="14">
        <v>2852001</v>
      </c>
      <c r="H251" s="14">
        <v>24542206</v>
      </c>
      <c r="I251" s="14">
        <v>3150128</v>
      </c>
      <c r="J251" s="14">
        <v>0</v>
      </c>
      <c r="K251" s="33">
        <v>121628294</v>
      </c>
      <c r="L251" s="12"/>
      <c r="M251" s="25">
        <v>15416948</v>
      </c>
      <c r="N251" s="14">
        <v>0</v>
      </c>
      <c r="O251" s="14">
        <v>40356366</v>
      </c>
      <c r="P251" s="14">
        <v>8370364</v>
      </c>
      <c r="Q251" s="14">
        <v>1531124</v>
      </c>
      <c r="R251" s="14">
        <v>15846157</v>
      </c>
      <c r="S251" s="14">
        <v>0</v>
      </c>
      <c r="T251" s="14">
        <v>1447161</v>
      </c>
      <c r="U251" s="14">
        <v>2128901</v>
      </c>
      <c r="V251" s="14">
        <v>62393</v>
      </c>
      <c r="W251" s="33">
        <v>85159414</v>
      </c>
    </row>
    <row r="252" spans="1:23">
      <c r="A252" s="20" t="s">
        <v>42</v>
      </c>
      <c r="B252" s="12"/>
      <c r="C252" s="25">
        <v>18788306</v>
      </c>
      <c r="D252" s="14">
        <v>0</v>
      </c>
      <c r="E252" s="14">
        <v>63198747</v>
      </c>
      <c r="F252" s="14">
        <v>11361005</v>
      </c>
      <c r="G252" s="14">
        <v>3562929</v>
      </c>
      <c r="H252" s="14">
        <v>22751928</v>
      </c>
      <c r="I252" s="14">
        <v>3762755</v>
      </c>
      <c r="J252" s="14">
        <v>0</v>
      </c>
      <c r="K252" s="33">
        <v>123425670</v>
      </c>
      <c r="L252" s="12"/>
      <c r="M252" s="25">
        <v>13698653</v>
      </c>
      <c r="N252" s="14">
        <v>0</v>
      </c>
      <c r="O252" s="14">
        <v>43546897</v>
      </c>
      <c r="P252" s="14">
        <v>8555178</v>
      </c>
      <c r="Q252" s="14">
        <v>1979897</v>
      </c>
      <c r="R252" s="14">
        <v>13972897</v>
      </c>
      <c r="S252" s="14">
        <v>0</v>
      </c>
      <c r="T252" s="14">
        <v>1400188</v>
      </c>
      <c r="U252" s="14">
        <v>1965648</v>
      </c>
      <c r="V252" s="14">
        <v>-9483</v>
      </c>
      <c r="W252" s="33">
        <v>85109875</v>
      </c>
    </row>
    <row r="253" spans="1:23">
      <c r="A253" s="20" t="s">
        <v>43</v>
      </c>
      <c r="B253" s="12"/>
      <c r="C253" s="25">
        <v>18709351</v>
      </c>
      <c r="D253" s="14">
        <v>0</v>
      </c>
      <c r="E253" s="14">
        <v>64412481</v>
      </c>
      <c r="F253" s="14">
        <v>12574229</v>
      </c>
      <c r="G253" s="14">
        <v>2576174</v>
      </c>
      <c r="H253" s="14">
        <v>24931137</v>
      </c>
      <c r="I253" s="14">
        <v>3025602</v>
      </c>
      <c r="J253" s="14">
        <v>0</v>
      </c>
      <c r="K253" s="33">
        <v>126228974</v>
      </c>
      <c r="L253" s="12"/>
      <c r="M253" s="25">
        <v>13875935</v>
      </c>
      <c r="N253" s="14">
        <v>0</v>
      </c>
      <c r="O253" s="14">
        <v>42957747</v>
      </c>
      <c r="P253" s="14">
        <v>10202462</v>
      </c>
      <c r="Q253" s="14">
        <v>1671125</v>
      </c>
      <c r="R253" s="14">
        <v>15483976</v>
      </c>
      <c r="S253" s="14">
        <v>0</v>
      </c>
      <c r="T253" s="14">
        <v>1096673</v>
      </c>
      <c r="U253" s="14">
        <v>1782140</v>
      </c>
      <c r="V253" s="14">
        <v>40578</v>
      </c>
      <c r="W253" s="33">
        <v>87110636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5676223.7</v>
      </c>
      <c r="D264" s="14">
        <v>4627357.67</v>
      </c>
      <c r="E264" s="14">
        <v>52013453.78</v>
      </c>
      <c r="F264" s="14">
        <v>13119299.17</v>
      </c>
      <c r="G264" s="14">
        <v>4671803.37</v>
      </c>
      <c r="H264" s="14">
        <v>19805698.99</v>
      </c>
      <c r="I264" s="14">
        <v>3152545.52</v>
      </c>
      <c r="J264" s="14">
        <v>244362.05</v>
      </c>
      <c r="K264" s="33">
        <v>103310744.25</v>
      </c>
      <c r="L264" s="12"/>
      <c r="M264" s="25">
        <v>4793539.29</v>
      </c>
      <c r="N264" s="14">
        <v>4543740.43</v>
      </c>
      <c r="O264" s="14">
        <v>35344650.6</v>
      </c>
      <c r="P264" s="14">
        <v>12163473.2</v>
      </c>
      <c r="Q264" s="14">
        <v>14046614.32</v>
      </c>
      <c r="R264" s="14">
        <v>15116031.08</v>
      </c>
      <c r="S264" s="14">
        <v>1200166.44</v>
      </c>
      <c r="T264" s="14">
        <v>854722.67</v>
      </c>
      <c r="U264" s="14">
        <v>1833717.97</v>
      </c>
      <c r="V264" s="14"/>
      <c r="W264" s="33">
        <v>89896656</v>
      </c>
    </row>
    <row r="265" spans="1:23">
      <c r="A265" s="20" t="s">
        <v>41</v>
      </c>
      <c r="B265" s="12"/>
      <c r="C265" s="25">
        <v>5981729.92</v>
      </c>
      <c r="D265" s="14">
        <v>5347949.96</v>
      </c>
      <c r="E265" s="14">
        <v>47462839.82</v>
      </c>
      <c r="F265" s="14">
        <v>13127750.92</v>
      </c>
      <c r="G265" s="14">
        <v>4085461.59</v>
      </c>
      <c r="H265" s="14">
        <v>15186023.09</v>
      </c>
      <c r="I265" s="14">
        <v>3477410.13</v>
      </c>
      <c r="J265" s="14"/>
      <c r="K265" s="33">
        <v>94669165.43</v>
      </c>
      <c r="L265" s="12"/>
      <c r="M265" s="25">
        <v>28806502.62</v>
      </c>
      <c r="N265" s="14">
        <v>30143150.89</v>
      </c>
      <c r="O265" s="14">
        <v>97701807.14</v>
      </c>
      <c r="P265" s="14">
        <v>65389273.45</v>
      </c>
      <c r="Q265" s="14">
        <v>-203913809.22</v>
      </c>
      <c r="R265" s="14">
        <v>59702316.68</v>
      </c>
      <c r="S265" s="14">
        <v>1831313.34</v>
      </c>
      <c r="T265" s="14"/>
      <c r="U265" s="14">
        <v>3640748.21</v>
      </c>
      <c r="V265" s="14"/>
      <c r="W265" s="33">
        <v>83301303.11</v>
      </c>
    </row>
    <row r="266" spans="1:23">
      <c r="A266" s="20" t="s">
        <v>42</v>
      </c>
      <c r="B266" s="12"/>
      <c r="C266" s="25">
        <v>9232451.16</v>
      </c>
      <c r="D266" s="14">
        <v>6042388.66</v>
      </c>
      <c r="E266" s="14">
        <v>47159190.58</v>
      </c>
      <c r="F266" s="14">
        <v>20018258.77</v>
      </c>
      <c r="G266" s="14">
        <v>3698830.07</v>
      </c>
      <c r="H266" s="14">
        <v>17755452.03</v>
      </c>
      <c r="I266" s="14">
        <v>1510857.41</v>
      </c>
      <c r="J266" s="14">
        <v>139642.62</v>
      </c>
      <c r="K266" s="33">
        <v>105557071.3</v>
      </c>
      <c r="L266" s="12"/>
      <c r="M266" s="25">
        <v>8634826.64</v>
      </c>
      <c r="N266" s="14">
        <v>5692586.17</v>
      </c>
      <c r="O266" s="14">
        <v>30600431.66</v>
      </c>
      <c r="P266" s="14">
        <v>17900321.02</v>
      </c>
      <c r="Q266" s="14">
        <v>13024627.97</v>
      </c>
      <c r="R266" s="14">
        <v>13339244.99</v>
      </c>
      <c r="S266" s="14">
        <v>709356.38</v>
      </c>
      <c r="T266" s="14">
        <v>399703.85</v>
      </c>
      <c r="U266" s="14">
        <v>1595741.58</v>
      </c>
      <c r="V266" s="14"/>
      <c r="W266" s="33">
        <v>91896840.26</v>
      </c>
    </row>
    <row r="267" spans="1:23">
      <c r="A267" s="20" t="s">
        <v>43</v>
      </c>
      <c r="B267" s="12"/>
      <c r="C267" s="25">
        <v>6124658.06</v>
      </c>
      <c r="D267" s="14">
        <v>7368857.19</v>
      </c>
      <c r="E267" s="14">
        <v>46776744.52</v>
      </c>
      <c r="F267" s="14">
        <v>18320293.37</v>
      </c>
      <c r="G267" s="14">
        <v>3179006.16</v>
      </c>
      <c r="H267" s="14">
        <v>19719908.21</v>
      </c>
      <c r="I267" s="14">
        <v>3934299.08</v>
      </c>
      <c r="J267" s="14">
        <v>457715.02</v>
      </c>
      <c r="K267" s="33">
        <v>105881481.61</v>
      </c>
      <c r="L267" s="12"/>
      <c r="M267" s="25">
        <v>4808682.55</v>
      </c>
      <c r="N267" s="14">
        <v>7040467.62</v>
      </c>
      <c r="O267" s="14">
        <v>28096864.53</v>
      </c>
      <c r="P267" s="14">
        <v>16448703.35</v>
      </c>
      <c r="Q267" s="14">
        <v>16677745.12</v>
      </c>
      <c r="R267" s="14">
        <v>14726756.46</v>
      </c>
      <c r="S267" s="14">
        <v>1639186.21</v>
      </c>
      <c r="T267" s="14">
        <v>1689126.5</v>
      </c>
      <c r="U267" s="14">
        <v>2067867.5</v>
      </c>
      <c r="V267" s="14"/>
      <c r="W267" s="33">
        <v>93195399.84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67348828</v>
      </c>
      <c r="D271" s="14">
        <v>56520625</v>
      </c>
      <c r="E271" s="14">
        <v>167322450</v>
      </c>
      <c r="F271" s="14">
        <v>55788223</v>
      </c>
      <c r="G271" s="14">
        <v>21492384</v>
      </c>
      <c r="H271" s="14">
        <v>120989453</v>
      </c>
      <c r="I271" s="14">
        <v>4888761</v>
      </c>
      <c r="J271" s="14">
        <v>5255970</v>
      </c>
      <c r="K271" s="33">
        <v>499606694</v>
      </c>
      <c r="L271" s="12"/>
      <c r="M271" s="25">
        <v>56151611</v>
      </c>
      <c r="N271" s="14">
        <v>44436700</v>
      </c>
      <c r="O271" s="14">
        <v>120438518</v>
      </c>
      <c r="P271" s="14">
        <v>40153675</v>
      </c>
      <c r="Q271" s="14">
        <v>15148333</v>
      </c>
      <c r="R271" s="14">
        <v>67774052</v>
      </c>
      <c r="S271" s="14">
        <v>4376130</v>
      </c>
      <c r="T271" s="14">
        <v>5255971</v>
      </c>
      <c r="U271" s="14">
        <v>9627910</v>
      </c>
      <c r="V271" s="14"/>
      <c r="W271" s="33">
        <v>363362900</v>
      </c>
    </row>
    <row r="272" spans="1:23">
      <c r="A272" s="20" t="s">
        <v>41</v>
      </c>
      <c r="B272" s="12"/>
      <c r="C272" s="25">
        <v>63961627</v>
      </c>
      <c r="D272" s="14">
        <v>56199522</v>
      </c>
      <c r="E272" s="14">
        <v>161714503</v>
      </c>
      <c r="F272" s="14">
        <v>59428174</v>
      </c>
      <c r="G272" s="14">
        <v>30461927</v>
      </c>
      <c r="H272" s="14">
        <v>121644087</v>
      </c>
      <c r="I272" s="14">
        <v>5466721</v>
      </c>
      <c r="J272" s="14">
        <v>6029881</v>
      </c>
      <c r="K272" s="33">
        <v>504906442</v>
      </c>
      <c r="L272" s="12"/>
      <c r="M272" s="25">
        <v>54457422</v>
      </c>
      <c r="N272" s="14">
        <v>46123684</v>
      </c>
      <c r="O272" s="14">
        <v>122935310</v>
      </c>
      <c r="P272" s="14">
        <v>45186959</v>
      </c>
      <c r="Q272" s="14">
        <v>22645943</v>
      </c>
      <c r="R272" s="14">
        <v>72904334</v>
      </c>
      <c r="S272" s="14">
        <v>5183848</v>
      </c>
      <c r="T272" s="14">
        <v>6029881</v>
      </c>
      <c r="U272" s="14">
        <v>8294894</v>
      </c>
      <c r="V272" s="14"/>
      <c r="W272" s="33">
        <v>383762275</v>
      </c>
    </row>
    <row r="273" spans="1:23">
      <c r="A273" s="20" t="s">
        <v>42</v>
      </c>
      <c r="B273" s="12"/>
      <c r="C273" s="25">
        <v>62295358</v>
      </c>
      <c r="D273" s="14">
        <v>58198307</v>
      </c>
      <c r="E273" s="14">
        <v>163480160</v>
      </c>
      <c r="F273" s="14">
        <v>55137527</v>
      </c>
      <c r="G273" s="14">
        <v>38531372</v>
      </c>
      <c r="H273" s="14">
        <v>115999000</v>
      </c>
      <c r="I273" s="14">
        <v>10029032</v>
      </c>
      <c r="J273" s="14">
        <v>6020606</v>
      </c>
      <c r="K273" s="33">
        <v>509691362</v>
      </c>
      <c r="L273" s="12"/>
      <c r="M273" s="25">
        <v>52193950</v>
      </c>
      <c r="N273" s="14">
        <v>48047689</v>
      </c>
      <c r="O273" s="14">
        <v>125196823</v>
      </c>
      <c r="P273" s="14">
        <v>42056007</v>
      </c>
      <c r="Q273" s="14">
        <v>28958729</v>
      </c>
      <c r="R273" s="14">
        <v>70012072</v>
      </c>
      <c r="S273" s="14">
        <v>9352761</v>
      </c>
      <c r="T273" s="14">
        <v>6020606</v>
      </c>
      <c r="U273" s="14">
        <v>11033678</v>
      </c>
      <c r="V273" s="14"/>
      <c r="W273" s="33">
        <v>392872315</v>
      </c>
    </row>
    <row r="274" spans="1:23">
      <c r="A274" s="20" t="s">
        <v>43</v>
      </c>
      <c r="B274" s="12"/>
      <c r="C274" s="25">
        <v>62655618</v>
      </c>
      <c r="D274" s="14">
        <v>53324249</v>
      </c>
      <c r="E274" s="14">
        <v>176877412</v>
      </c>
      <c r="F274" s="14">
        <v>58520767</v>
      </c>
      <c r="G274" s="14">
        <v>29942508</v>
      </c>
      <c r="H274" s="14">
        <v>123316766</v>
      </c>
      <c r="I274" s="14">
        <v>5270175</v>
      </c>
      <c r="J274" s="14">
        <v>4963049</v>
      </c>
      <c r="K274" s="33">
        <v>514870544</v>
      </c>
      <c r="L274" s="12"/>
      <c r="M274" s="25">
        <v>54228853</v>
      </c>
      <c r="N274" s="14">
        <v>44245752</v>
      </c>
      <c r="O274" s="14">
        <v>135282372</v>
      </c>
      <c r="P274" s="14">
        <v>44904451</v>
      </c>
      <c r="Q274" s="14">
        <v>22622151</v>
      </c>
      <c r="R274" s="14">
        <v>73478002</v>
      </c>
      <c r="S274" s="14">
        <v>4815416</v>
      </c>
      <c r="T274" s="14">
        <v>4963049</v>
      </c>
      <c r="U274" s="14">
        <v>10911394</v>
      </c>
      <c r="V274" s="14"/>
      <c r="W274" s="33">
        <v>395451440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1998032</v>
      </c>
      <c r="D278" s="14">
        <v>1965979</v>
      </c>
      <c r="E278" s="14">
        <v>11264812</v>
      </c>
      <c r="F278" s="14">
        <v>12765612</v>
      </c>
      <c r="G278" s="14">
        <v>578534</v>
      </c>
      <c r="H278" s="14">
        <v>12773380</v>
      </c>
      <c r="I278" s="14">
        <v>697137</v>
      </c>
      <c r="J278" s="14">
        <v>89405</v>
      </c>
      <c r="K278" s="33">
        <v>42132891</v>
      </c>
      <c r="L278" s="12"/>
      <c r="M278" s="25">
        <v>1687544</v>
      </c>
      <c r="N278" s="14">
        <v>1644117</v>
      </c>
      <c r="O278" s="14">
        <v>8216579</v>
      </c>
      <c r="P278" s="14">
        <v>9151267</v>
      </c>
      <c r="Q278" s="14">
        <v>505180</v>
      </c>
      <c r="R278" s="14">
        <v>8189787</v>
      </c>
      <c r="S278" s="14">
        <v>652699</v>
      </c>
      <c r="T278" s="14">
        <v>89405</v>
      </c>
      <c r="U278" s="14">
        <v>1055482</v>
      </c>
      <c r="V278" s="14"/>
      <c r="W278" s="33">
        <v>31192060</v>
      </c>
    </row>
    <row r="279" spans="1:23">
      <c r="A279" s="20" t="s">
        <v>41</v>
      </c>
      <c r="B279" s="12"/>
      <c r="C279" s="25">
        <v>1806926</v>
      </c>
      <c r="D279" s="14">
        <v>1766270</v>
      </c>
      <c r="E279" s="14">
        <v>16355535</v>
      </c>
      <c r="F279" s="14">
        <v>6645208</v>
      </c>
      <c r="G279" s="14">
        <v>1240710</v>
      </c>
      <c r="H279" s="14">
        <v>10252873</v>
      </c>
      <c r="I279" s="14">
        <v>122246</v>
      </c>
      <c r="J279" s="14">
        <v>396591</v>
      </c>
      <c r="K279" s="33">
        <v>38586359</v>
      </c>
      <c r="L279" s="12"/>
      <c r="M279" s="25">
        <v>1495200</v>
      </c>
      <c r="N279" s="14">
        <v>1444283</v>
      </c>
      <c r="O279" s="14">
        <v>11664995</v>
      </c>
      <c r="P279" s="14">
        <v>4730778</v>
      </c>
      <c r="Q279" s="14">
        <v>936569</v>
      </c>
      <c r="R279" s="14">
        <v>6629124</v>
      </c>
      <c r="S279" s="14">
        <v>107579</v>
      </c>
      <c r="T279" s="14">
        <v>396591</v>
      </c>
      <c r="U279" s="14">
        <v>789361</v>
      </c>
      <c r="V279" s="14"/>
      <c r="W279" s="33">
        <v>28194480</v>
      </c>
    </row>
    <row r="280" spans="1:23">
      <c r="A280" s="20" t="s">
        <v>42</v>
      </c>
      <c r="B280" s="12"/>
      <c r="C280" s="25">
        <v>1383118</v>
      </c>
      <c r="D280" s="14">
        <v>2579107</v>
      </c>
      <c r="E280" s="14">
        <v>15642239</v>
      </c>
      <c r="F280" s="14">
        <v>6809016</v>
      </c>
      <c r="G280" s="14">
        <v>1033037</v>
      </c>
      <c r="H280" s="14">
        <v>11190998</v>
      </c>
      <c r="I280" s="14">
        <v>613548</v>
      </c>
      <c r="J280" s="14">
        <v>360325</v>
      </c>
      <c r="K280" s="33">
        <v>39611388</v>
      </c>
      <c r="L280" s="12"/>
      <c r="M280" s="25">
        <v>1134482</v>
      </c>
      <c r="N280" s="14">
        <v>2153124</v>
      </c>
      <c r="O280" s="14">
        <v>11342272</v>
      </c>
      <c r="P280" s="14">
        <v>5012503</v>
      </c>
      <c r="Q280" s="14">
        <v>802839</v>
      </c>
      <c r="R280" s="14">
        <v>7414454</v>
      </c>
      <c r="S280" s="14">
        <v>577697</v>
      </c>
      <c r="T280" s="14">
        <v>360325</v>
      </c>
      <c r="U280" s="14">
        <v>1033271</v>
      </c>
      <c r="V280" s="14"/>
      <c r="W280" s="33">
        <v>29830967</v>
      </c>
    </row>
    <row r="281" spans="1:23">
      <c r="A281" s="20" t="s">
        <v>43</v>
      </c>
      <c r="B281" s="12"/>
      <c r="C281" s="25">
        <v>2052548</v>
      </c>
      <c r="D281" s="14">
        <v>2396790</v>
      </c>
      <c r="E281" s="14">
        <v>19093547</v>
      </c>
      <c r="F281" s="14">
        <v>6529142</v>
      </c>
      <c r="G281" s="14">
        <v>1244372</v>
      </c>
      <c r="H281" s="14">
        <v>11677034</v>
      </c>
      <c r="I281" s="14">
        <v>783806</v>
      </c>
      <c r="J281" s="14">
        <v>213619</v>
      </c>
      <c r="K281" s="33">
        <v>43990858</v>
      </c>
      <c r="L281" s="12"/>
      <c r="M281" s="25">
        <v>1782468</v>
      </c>
      <c r="N281" s="14">
        <v>2046704</v>
      </c>
      <c r="O281" s="14">
        <v>14053631</v>
      </c>
      <c r="P281" s="14">
        <v>4876881</v>
      </c>
      <c r="Q281" s="14">
        <v>1025518</v>
      </c>
      <c r="R281" s="14">
        <v>7796422</v>
      </c>
      <c r="S281" s="14">
        <v>635222</v>
      </c>
      <c r="T281" s="14">
        <v>213619</v>
      </c>
      <c r="U281" s="14">
        <v>735534</v>
      </c>
      <c r="V281" s="14"/>
      <c r="W281" s="33">
        <v>33165999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8222547</v>
      </c>
      <c r="D285" s="14">
        <v>15726378</v>
      </c>
      <c r="E285" s="14">
        <v>59440343</v>
      </c>
      <c r="F285" s="14">
        <v>31322623</v>
      </c>
      <c r="G285" s="14"/>
      <c r="H285" s="14">
        <v>45672872</v>
      </c>
      <c r="I285" s="14">
        <v>3137182</v>
      </c>
      <c r="J285" s="14"/>
      <c r="K285" s="33">
        <v>163521945</v>
      </c>
      <c r="L285" s="12"/>
      <c r="M285" s="25">
        <v>15191733</v>
      </c>
      <c r="N285" s="14">
        <v>13363715</v>
      </c>
      <c r="O285" s="14">
        <v>32325622</v>
      </c>
      <c r="P285" s="14">
        <v>24802513</v>
      </c>
      <c r="Q285" s="14"/>
      <c r="R285" s="14">
        <v>31984524</v>
      </c>
      <c r="S285" s="14">
        <v>218535</v>
      </c>
      <c r="T285" s="14">
        <v>449167</v>
      </c>
      <c r="U285" s="14">
        <v>-563010</v>
      </c>
      <c r="V285" s="14"/>
      <c r="W285" s="33">
        <v>117772799</v>
      </c>
    </row>
    <row r="286" spans="1:23">
      <c r="A286" s="20" t="s">
        <v>41</v>
      </c>
      <c r="B286" s="12"/>
      <c r="C286" s="25">
        <v>11373416</v>
      </c>
      <c r="D286" s="14">
        <v>16406020</v>
      </c>
      <c r="E286" s="14">
        <v>59648189</v>
      </c>
      <c r="F286" s="14">
        <v>32087790</v>
      </c>
      <c r="G286" s="14"/>
      <c r="H286" s="14">
        <v>49376233</v>
      </c>
      <c r="I286" s="14">
        <v>2557517</v>
      </c>
      <c r="J286" s="14"/>
      <c r="K286" s="33">
        <v>171449165</v>
      </c>
      <c r="L286" s="12"/>
      <c r="M286" s="25">
        <v>13358222</v>
      </c>
      <c r="N286" s="14">
        <v>13549994</v>
      </c>
      <c r="O286" s="14">
        <v>46507617</v>
      </c>
      <c r="P286" s="14">
        <v>22021766</v>
      </c>
      <c r="Q286" s="14"/>
      <c r="R286" s="14">
        <v>31017156</v>
      </c>
      <c r="S286" s="14">
        <v>217752</v>
      </c>
      <c r="T286" s="14">
        <v>229818</v>
      </c>
      <c r="U286" s="14">
        <v>1574702</v>
      </c>
      <c r="V286" s="14"/>
      <c r="W286" s="33">
        <v>128477027</v>
      </c>
    </row>
    <row r="287" spans="1:23">
      <c r="A287" s="20" t="s">
        <v>42</v>
      </c>
      <c r="B287" s="12"/>
      <c r="C287" s="25">
        <v>11469016</v>
      </c>
      <c r="D287" s="14">
        <v>12906827</v>
      </c>
      <c r="E287" s="14">
        <v>58883380</v>
      </c>
      <c r="F287" s="14">
        <v>29717957</v>
      </c>
      <c r="G287" s="14"/>
      <c r="H287" s="14">
        <v>52108191</v>
      </c>
      <c r="I287" s="14">
        <v>1334138</v>
      </c>
      <c r="J287" s="14"/>
      <c r="K287" s="33">
        <v>166419509</v>
      </c>
      <c r="L287" s="12"/>
      <c r="M287" s="25">
        <v>11148946</v>
      </c>
      <c r="N287" s="14">
        <v>10671505</v>
      </c>
      <c r="O287" s="14">
        <v>44634370</v>
      </c>
      <c r="P287" s="14">
        <v>23878635</v>
      </c>
      <c r="Q287" s="14"/>
      <c r="R287" s="14">
        <v>32658275</v>
      </c>
      <c r="S287" s="14">
        <v>736477</v>
      </c>
      <c r="T287" s="14">
        <v>147362</v>
      </c>
      <c r="U287" s="14">
        <v>3121603</v>
      </c>
      <c r="V287" s="14"/>
      <c r="W287" s="33">
        <v>126997173</v>
      </c>
    </row>
    <row r="288" spans="1:23">
      <c r="A288" s="20" t="s">
        <v>43</v>
      </c>
      <c r="B288" s="12"/>
      <c r="C288" s="25">
        <v>9963763.27</v>
      </c>
      <c r="D288" s="14">
        <v>15567799.68</v>
      </c>
      <c r="E288" s="14">
        <v>52289052.09</v>
      </c>
      <c r="F288" s="14">
        <v>44847298.07</v>
      </c>
      <c r="G288" s="14"/>
      <c r="H288" s="14">
        <v>51868430.56</v>
      </c>
      <c r="I288" s="14">
        <v>1894909.32</v>
      </c>
      <c r="J288" s="14"/>
      <c r="K288" s="33">
        <v>176431252.99</v>
      </c>
      <c r="L288" s="12"/>
      <c r="M288" s="25">
        <v>9520460.01</v>
      </c>
      <c r="N288" s="14">
        <v>9800354.8</v>
      </c>
      <c r="O288" s="14">
        <v>49997850.27</v>
      </c>
      <c r="P288" s="14">
        <v>21815855.22</v>
      </c>
      <c r="Q288" s="14"/>
      <c r="R288" s="14">
        <v>29274890.02</v>
      </c>
      <c r="S288" s="14">
        <v>571131</v>
      </c>
      <c r="T288" s="14">
        <v>193340</v>
      </c>
      <c r="U288" s="14">
        <v>5583178.77</v>
      </c>
      <c r="V288" s="14"/>
      <c r="W288" s="33">
        <v>126757060.09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12"/>
      <c r="K294" s="32"/>
      <c r="L294" s="12"/>
      <c r="M294" s="24"/>
      <c r="N294" s="12"/>
      <c r="O294" s="12"/>
      <c r="P294" s="12"/>
      <c r="Q294" s="12"/>
      <c r="R294" s="12"/>
      <c r="S294" s="12"/>
      <c r="T294" s="12"/>
      <c r="U294" s="12"/>
      <c r="V294" s="12"/>
      <c r="W294" s="32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15" t="str">
        <f>SUM(J292:J295)</f>
        <v>0</v>
      </c>
      <c r="K296" s="34" t="str">
        <f>SUM(K292:K295)</f>
        <v>0</v>
      </c>
      <c r="L296" s="12"/>
      <c r="M296" s="26" t="str">
        <f>SUM(M292:M295)</f>
        <v>0</v>
      </c>
      <c r="N296" s="15" t="str">
        <f>SUM(N292:N295)</f>
        <v>0</v>
      </c>
      <c r="O296" s="15" t="str">
        <f>SUM(O292:O295)</f>
        <v>0</v>
      </c>
      <c r="P296" s="15" t="str">
        <f>SUM(P292:P295)</f>
        <v>0</v>
      </c>
      <c r="Q296" s="15" t="str">
        <f>SUM(Q292:Q295)</f>
        <v>0</v>
      </c>
      <c r="R296" s="15" t="str">
        <f>SUM(R292:R295)</f>
        <v>0</v>
      </c>
      <c r="S296" s="15" t="str">
        <f>SUM(S292:S295)</f>
        <v>0</v>
      </c>
      <c r="T296" s="15" t="str">
        <f>SUM(T292:T295)</f>
        <v>0</v>
      </c>
      <c r="U296" s="15" t="str">
        <f>SUM(U292:U295)</f>
        <v>0</v>
      </c>
      <c r="V296" s="15" t="str">
        <f>SUM(V292:V295)</f>
        <v>0</v>
      </c>
      <c r="W296" s="34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12"/>
      <c r="K300" s="32"/>
      <c r="L300" s="12"/>
      <c r="M300" s="24"/>
      <c r="N300" s="12"/>
      <c r="O300" s="12"/>
      <c r="P300" s="12"/>
      <c r="Q300" s="12"/>
      <c r="R300" s="12"/>
      <c r="S300" s="12"/>
      <c r="T300" s="12"/>
      <c r="U300" s="12"/>
      <c r="V300" s="12"/>
      <c r="W300" s="32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12"/>
      <c r="K302" s="32"/>
      <c r="L302" s="12"/>
      <c r="M302" s="24"/>
      <c r="N302" s="12"/>
      <c r="O302" s="12"/>
      <c r="P302" s="12"/>
      <c r="Q302" s="12"/>
      <c r="R302" s="12"/>
      <c r="S302" s="12"/>
      <c r="T302" s="12"/>
      <c r="U302" s="12"/>
      <c r="V302" s="12"/>
      <c r="W302" s="32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15" t="str">
        <f>SUM(J299:J302)</f>
        <v>0</v>
      </c>
      <c r="K303" s="34" t="str">
        <f>SUM(K299:K302)</f>
        <v>0</v>
      </c>
      <c r="L303" s="12"/>
      <c r="M303" s="26" t="str">
        <f>SUM(M299:M302)</f>
        <v>0</v>
      </c>
      <c r="N303" s="15" t="str">
        <f>SUM(N299:N302)</f>
        <v>0</v>
      </c>
      <c r="O303" s="15" t="str">
        <f>SUM(O299:O302)</f>
        <v>0</v>
      </c>
      <c r="P303" s="15" t="str">
        <f>SUM(P299:P302)</f>
        <v>0</v>
      </c>
      <c r="Q303" s="15" t="str">
        <f>SUM(Q299:Q302)</f>
        <v>0</v>
      </c>
      <c r="R303" s="15" t="str">
        <f>SUM(R299:R302)</f>
        <v>0</v>
      </c>
      <c r="S303" s="15" t="str">
        <f>SUM(S299:S302)</f>
        <v>0</v>
      </c>
      <c r="T303" s="15" t="str">
        <f>SUM(T299:T302)</f>
        <v>0</v>
      </c>
      <c r="U303" s="15" t="str">
        <f>SUM(U299:U302)</f>
        <v>0</v>
      </c>
      <c r="V303" s="15" t="str">
        <f>SUM(V299:V302)</f>
        <v>0</v>
      </c>
      <c r="W303" s="34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12"/>
      <c r="K304" s="32"/>
      <c r="L304" s="12"/>
      <c r="M304" s="24"/>
      <c r="N304" s="12"/>
      <c r="O304" s="12"/>
      <c r="P304" s="12"/>
      <c r="Q304" s="12"/>
      <c r="R304" s="12"/>
      <c r="S304" s="12"/>
      <c r="T304" s="12"/>
      <c r="U304" s="12"/>
      <c r="V304" s="12"/>
      <c r="W304" s="32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16" t="str">
        <f>J247+J254+J261+J268+J275+J282+J289+J296+J303</f>
        <v>0</v>
      </c>
      <c r="K305" s="35" t="str">
        <f>K247+K254+K261+K268+K275+K282+K289+K296+K303</f>
        <v>0</v>
      </c>
      <c r="L305" s="13"/>
      <c r="M305" s="27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16" t="str">
        <f>P247+P254+P261+P268+P275+P282+P289+P296+P303</f>
        <v>0</v>
      </c>
      <c r="Q305" s="16" t="str">
        <f>Q247+Q254+Q261+Q268+Q275+Q282+Q289+Q296+Q303</f>
        <v>0</v>
      </c>
      <c r="R305" s="16" t="str">
        <f>R247+R254+R261+R268+R275+R282+R289+R296+R303</f>
        <v>0</v>
      </c>
      <c r="S305" s="16" t="str">
        <f>S247+S254+S261+S268+S275+S282+S289+S296+S303</f>
        <v>0</v>
      </c>
      <c r="T305" s="16" t="str">
        <f>T247+T254+T261+T268+T275+T282+T289+T296+T303</f>
        <v>0</v>
      </c>
      <c r="U305" s="16" t="str">
        <f>U247+U254+U261+U268+U275+U282+U289+U296+U303</f>
        <v>0</v>
      </c>
      <c r="V305" s="16" t="str">
        <f>V247+V254+V261+V268+V275+V282+V289+V296+V303</f>
        <v>0</v>
      </c>
      <c r="W305" s="35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12"/>
      <c r="K306" s="32"/>
      <c r="L306" s="12"/>
      <c r="M306" s="24"/>
      <c r="N306" s="12"/>
      <c r="O306" s="12"/>
      <c r="P306" s="12"/>
      <c r="Q306" s="12"/>
      <c r="R306" s="12"/>
      <c r="S306" s="12"/>
      <c r="T306" s="12"/>
      <c r="U306" s="12"/>
      <c r="V306" s="12"/>
      <c r="W306" s="32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0" t="str">
        <f>J140+J240+J305</f>
        <v>0</v>
      </c>
      <c r="K307" s="36" t="str">
        <f>K140+K240+K305</f>
        <v>0</v>
      </c>
      <c r="L307" s="13"/>
      <c r="M307" s="28" t="str">
        <f>M140+M240+M305</f>
        <v>0</v>
      </c>
      <c r="N307" s="30" t="str">
        <f>N140+N240+N305</f>
        <v>0</v>
      </c>
      <c r="O307" s="30" t="str">
        <f>O140+O240+O305</f>
        <v>0</v>
      </c>
      <c r="P307" s="30" t="str">
        <f>P140+P240+P305</f>
        <v>0</v>
      </c>
      <c r="Q307" s="30" t="str">
        <f>Q140+Q240+Q305</f>
        <v>0</v>
      </c>
      <c r="R307" s="30" t="str">
        <f>R140+R240+R305</f>
        <v>0</v>
      </c>
      <c r="S307" s="30" t="str">
        <f>S140+S240+S305</f>
        <v>0</v>
      </c>
      <c r="T307" s="30" t="str">
        <f>T140+T240+T305</f>
        <v>0</v>
      </c>
      <c r="U307" s="30" t="str">
        <f>U140+U240+U305</f>
        <v>0</v>
      </c>
      <c r="V307" s="30" t="str">
        <f>V140+V240+V305</f>
        <v>0</v>
      </c>
      <c r="W307" s="36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111</v>
      </c>
      <c r="D4" s="9"/>
      <c r="E4" s="9"/>
      <c r="F4" s="9"/>
      <c r="G4" s="9"/>
      <c r="H4" s="9"/>
      <c r="I4" s="9"/>
      <c r="J4" s="9"/>
      <c r="K4" s="10"/>
      <c r="M4" s="11" t="s">
        <v>112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100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31" t="s">
        <v>44</v>
      </c>
      <c r="L5" s="12"/>
      <c r="M5" s="23" t="s">
        <v>100</v>
      </c>
      <c r="N5" s="29" t="s">
        <v>101</v>
      </c>
      <c r="O5" s="29" t="s">
        <v>102</v>
      </c>
      <c r="P5" s="29" t="s">
        <v>103</v>
      </c>
      <c r="Q5" s="29" t="s">
        <v>104</v>
      </c>
      <c r="R5" s="29" t="s">
        <v>105</v>
      </c>
      <c r="S5" s="29" t="s">
        <v>108</v>
      </c>
      <c r="T5" s="29" t="s">
        <v>107</v>
      </c>
      <c r="U5" s="29" t="s">
        <v>109</v>
      </c>
      <c r="V5" s="29" t="s">
        <v>110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8936698.75</v>
      </c>
      <c r="D8" s="14">
        <v>36197086.01</v>
      </c>
      <c r="E8" s="14">
        <v>25289210.49</v>
      </c>
      <c r="F8" s="14">
        <v>26223875.31</v>
      </c>
      <c r="G8" s="14">
        <v>9067309.17</v>
      </c>
      <c r="H8" s="14">
        <v>69113979.19</v>
      </c>
      <c r="I8" s="14">
        <v>7981391.66</v>
      </c>
      <c r="J8" s="14">
        <v>340069</v>
      </c>
      <c r="K8" s="33">
        <v>183149619.58</v>
      </c>
      <c r="L8" s="12"/>
      <c r="M8" s="25">
        <v>8026294.54</v>
      </c>
      <c r="N8" s="14">
        <v>34387644.47</v>
      </c>
      <c r="O8" s="14">
        <v>22923491.43</v>
      </c>
      <c r="P8" s="14">
        <v>24205854.36</v>
      </c>
      <c r="Q8" s="14">
        <v>9312814.06</v>
      </c>
      <c r="R8" s="14">
        <v>56249398.63</v>
      </c>
      <c r="S8" s="14">
        <v>4263350.76</v>
      </c>
      <c r="T8" s="14">
        <v>1132368.33</v>
      </c>
      <c r="U8" s="14">
        <v>2587586.34</v>
      </c>
      <c r="V8" s="14"/>
      <c r="W8" s="33">
        <v>163088802.92</v>
      </c>
    </row>
    <row r="9" spans="1:23">
      <c r="A9" s="20" t="s">
        <v>41</v>
      </c>
      <c r="B9" s="12"/>
      <c r="C9" s="25">
        <v>8346558.6</v>
      </c>
      <c r="D9" s="14">
        <v>40038054.19</v>
      </c>
      <c r="E9" s="14">
        <v>26319970.84</v>
      </c>
      <c r="F9" s="14">
        <v>26892056.38</v>
      </c>
      <c r="G9" s="14">
        <v>6355151.82</v>
      </c>
      <c r="H9" s="14">
        <v>69338310.76</v>
      </c>
      <c r="I9" s="14">
        <v>7446836.6</v>
      </c>
      <c r="J9" s="14">
        <v>581203</v>
      </c>
      <c r="K9" s="33">
        <v>185318142.19</v>
      </c>
      <c r="L9" s="12"/>
      <c r="M9" s="25">
        <v>6835563.12</v>
      </c>
      <c r="N9" s="14">
        <v>40753805.92</v>
      </c>
      <c r="O9" s="14">
        <v>24953774.93</v>
      </c>
      <c r="P9" s="14">
        <v>25934732.35</v>
      </c>
      <c r="Q9" s="14">
        <v>-10599363.41</v>
      </c>
      <c r="R9" s="14">
        <v>69576832.9</v>
      </c>
      <c r="S9" s="14">
        <v>4439608.75</v>
      </c>
      <c r="T9" s="14">
        <v>1013055.41</v>
      </c>
      <c r="U9" s="14">
        <v>2418057.67</v>
      </c>
      <c r="V9" s="14"/>
      <c r="W9" s="33">
        <v>165326067.64</v>
      </c>
    </row>
    <row r="10" spans="1:23">
      <c r="A10" s="20" t="s">
        <v>42</v>
      </c>
      <c r="B10" s="12"/>
      <c r="C10" s="25">
        <v>7845145.56</v>
      </c>
      <c r="D10" s="14">
        <v>38792974.1</v>
      </c>
      <c r="E10" s="14">
        <v>26206550.07</v>
      </c>
      <c r="F10" s="14">
        <v>28959378.96</v>
      </c>
      <c r="G10" s="14">
        <v>5553018</v>
      </c>
      <c r="H10" s="14">
        <v>70234181.4</v>
      </c>
      <c r="I10" s="14">
        <v>9168956.35</v>
      </c>
      <c r="J10" s="14">
        <v>361464</v>
      </c>
      <c r="K10" s="33">
        <v>187121668.44</v>
      </c>
      <c r="L10" s="12"/>
      <c r="M10" s="25">
        <v>7280739.15</v>
      </c>
      <c r="N10" s="14">
        <v>36549248.37</v>
      </c>
      <c r="O10" s="14">
        <v>23956581.4</v>
      </c>
      <c r="P10" s="14">
        <v>26536485.47</v>
      </c>
      <c r="Q10" s="14">
        <v>7906799.73</v>
      </c>
      <c r="R10" s="14">
        <v>56635178.66</v>
      </c>
      <c r="S10" s="14">
        <v>5134852.31</v>
      </c>
      <c r="T10" s="14">
        <v>573140.82</v>
      </c>
      <c r="U10" s="14">
        <v>2590263.89</v>
      </c>
      <c r="V10" s="14"/>
      <c r="W10" s="33">
        <v>167163289.8</v>
      </c>
    </row>
    <row r="11" spans="1:23">
      <c r="A11" s="20" t="s">
        <v>43</v>
      </c>
      <c r="B11" s="12"/>
      <c r="C11" s="25">
        <v>8752800.66</v>
      </c>
      <c r="D11" s="14">
        <v>38510687.45</v>
      </c>
      <c r="E11" s="14">
        <v>25390680.69</v>
      </c>
      <c r="F11" s="14">
        <v>25912583.22</v>
      </c>
      <c r="G11" s="14">
        <v>7415563.55</v>
      </c>
      <c r="H11" s="14">
        <v>67291498.75</v>
      </c>
      <c r="I11" s="14">
        <v>8304805.53</v>
      </c>
      <c r="J11" s="14">
        <v>227064.06</v>
      </c>
      <c r="K11" s="33">
        <v>181805683.91</v>
      </c>
      <c r="L11" s="12"/>
      <c r="M11" s="25">
        <v>8250125.87</v>
      </c>
      <c r="N11" s="14">
        <v>36352747.01</v>
      </c>
      <c r="O11" s="14">
        <v>21399086.84</v>
      </c>
      <c r="P11" s="14">
        <v>23600866.49</v>
      </c>
      <c r="Q11" s="14">
        <v>9493122.58</v>
      </c>
      <c r="R11" s="14">
        <v>55517298.22</v>
      </c>
      <c r="S11" s="14">
        <v>4267832.6</v>
      </c>
      <c r="T11" s="14">
        <v>1247595.19</v>
      </c>
      <c r="U11" s="14">
        <v>2471167.71</v>
      </c>
      <c r="V11" s="14"/>
      <c r="W11" s="33">
        <v>162599842.51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12198340.38</v>
      </c>
      <c r="D15" s="14">
        <v>38529225.5</v>
      </c>
      <c r="E15" s="14">
        <v>29295416.98</v>
      </c>
      <c r="F15" s="14">
        <v>30427270.67</v>
      </c>
      <c r="G15" s="14">
        <v>5804962.07</v>
      </c>
      <c r="H15" s="14">
        <v>42153020.19</v>
      </c>
      <c r="I15" s="14">
        <v>12246477.23</v>
      </c>
      <c r="J15" s="14">
        <v>148905</v>
      </c>
      <c r="K15" s="33">
        <v>170803618.02</v>
      </c>
      <c r="L15" s="12"/>
      <c r="M15" s="25">
        <v>10945771.7</v>
      </c>
      <c r="N15" s="14">
        <v>37368960.24</v>
      </c>
      <c r="O15" s="14">
        <v>26328559.79</v>
      </c>
      <c r="P15" s="14">
        <v>27699782.1</v>
      </c>
      <c r="Q15" s="14">
        <v>5280146.74</v>
      </c>
      <c r="R15" s="14">
        <v>35092649.19</v>
      </c>
      <c r="S15" s="14">
        <v>6878522.69</v>
      </c>
      <c r="T15" s="14">
        <v>410903.22</v>
      </c>
      <c r="U15" s="14">
        <v>2915696.9</v>
      </c>
      <c r="V15" s="14"/>
      <c r="W15" s="33">
        <v>152920992.57</v>
      </c>
    </row>
    <row r="16" spans="1:23">
      <c r="A16" s="20" t="s">
        <v>41</v>
      </c>
      <c r="B16" s="12"/>
      <c r="C16" s="25">
        <v>11906305.45</v>
      </c>
      <c r="D16" s="14">
        <v>42761240.35</v>
      </c>
      <c r="E16" s="14">
        <v>31655942.71</v>
      </c>
      <c r="F16" s="14">
        <v>30981723.31</v>
      </c>
      <c r="G16" s="14">
        <v>3192769.52</v>
      </c>
      <c r="H16" s="14">
        <v>46219964.59</v>
      </c>
      <c r="I16" s="14">
        <v>13612626.14</v>
      </c>
      <c r="J16" s="14">
        <v>591829.04</v>
      </c>
      <c r="K16" s="33">
        <v>180922401.11</v>
      </c>
      <c r="L16" s="12"/>
      <c r="M16" s="25">
        <v>6688346.81</v>
      </c>
      <c r="N16" s="14">
        <v>41824874.22</v>
      </c>
      <c r="O16" s="14">
        <v>25705506.67</v>
      </c>
      <c r="P16" s="14">
        <v>29659952.82</v>
      </c>
      <c r="Q16" s="14">
        <v>-24600763.75</v>
      </c>
      <c r="R16" s="14">
        <v>71233141.36</v>
      </c>
      <c r="S16" s="14">
        <v>8069094.15</v>
      </c>
      <c r="T16" s="14">
        <v>770845.75</v>
      </c>
      <c r="U16" s="14">
        <v>2474991.91</v>
      </c>
      <c r="V16" s="14"/>
      <c r="W16" s="33">
        <v>161825989.94</v>
      </c>
    </row>
    <row r="17" spans="1:23">
      <c r="A17" s="20" t="s">
        <v>42</v>
      </c>
      <c r="B17" s="12"/>
      <c r="C17" s="25">
        <v>10934331.37</v>
      </c>
      <c r="D17" s="14">
        <v>44950478.48</v>
      </c>
      <c r="E17" s="14">
        <v>28251414.38</v>
      </c>
      <c r="F17" s="14">
        <v>26827010.99</v>
      </c>
      <c r="G17" s="14">
        <v>4925583.28</v>
      </c>
      <c r="H17" s="14">
        <v>43832996.6</v>
      </c>
      <c r="I17" s="14">
        <v>13911399.37</v>
      </c>
      <c r="J17" s="14">
        <v>421578</v>
      </c>
      <c r="K17" s="33">
        <v>174054792.47</v>
      </c>
      <c r="L17" s="12"/>
      <c r="M17" s="25">
        <v>9266207.3</v>
      </c>
      <c r="N17" s="14">
        <v>42012089.21</v>
      </c>
      <c r="O17" s="14">
        <v>25370054.53</v>
      </c>
      <c r="P17" s="14">
        <v>24415449.65</v>
      </c>
      <c r="Q17" s="14">
        <v>6046473.97</v>
      </c>
      <c r="R17" s="14">
        <v>36075600.15</v>
      </c>
      <c r="S17" s="14">
        <v>7914980.45</v>
      </c>
      <c r="T17" s="14">
        <v>1003667.51</v>
      </c>
      <c r="U17" s="14">
        <v>3780819.1</v>
      </c>
      <c r="V17" s="14"/>
      <c r="W17" s="33">
        <v>155885341.87</v>
      </c>
    </row>
    <row r="18" spans="1:23">
      <c r="A18" s="20" t="s">
        <v>43</v>
      </c>
      <c r="B18" s="12"/>
      <c r="C18" s="25">
        <v>10405116.48</v>
      </c>
      <c r="D18" s="14">
        <v>44787983.17</v>
      </c>
      <c r="E18" s="14">
        <v>29001987.74</v>
      </c>
      <c r="F18" s="14">
        <v>27437047.81</v>
      </c>
      <c r="G18" s="14">
        <v>4771723.91</v>
      </c>
      <c r="H18" s="14">
        <v>45027969.25</v>
      </c>
      <c r="I18" s="14">
        <v>12488215.26</v>
      </c>
      <c r="J18" s="14">
        <v>510823</v>
      </c>
      <c r="K18" s="33">
        <v>174430866.62</v>
      </c>
      <c r="L18" s="12"/>
      <c r="M18" s="25">
        <v>9937336.42</v>
      </c>
      <c r="N18" s="14">
        <v>42623706.01</v>
      </c>
      <c r="O18" s="14">
        <v>24833804.29</v>
      </c>
      <c r="P18" s="14">
        <v>24985996.34</v>
      </c>
      <c r="Q18" s="14">
        <v>7441546.32</v>
      </c>
      <c r="R18" s="14">
        <v>36392333.57</v>
      </c>
      <c r="S18" s="14">
        <v>5658589.53</v>
      </c>
      <c r="T18" s="14">
        <v>1280415.68</v>
      </c>
      <c r="U18" s="14">
        <v>3524156.57</v>
      </c>
      <c r="V18" s="14"/>
      <c r="W18" s="33">
        <v>156677884.73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371801</v>
      </c>
      <c r="D22" s="14">
        <v>3397932</v>
      </c>
      <c r="E22" s="14">
        <v>1994002</v>
      </c>
      <c r="F22" s="14">
        <v>1349689</v>
      </c>
      <c r="G22" s="14"/>
      <c r="H22" s="14">
        <v>7015499</v>
      </c>
      <c r="I22" s="14">
        <v>1734034</v>
      </c>
      <c r="J22" s="14"/>
      <c r="K22" s="33">
        <v>15862957</v>
      </c>
      <c r="L22" s="12"/>
      <c r="M22" s="25">
        <v>358525</v>
      </c>
      <c r="N22" s="14">
        <v>3282466</v>
      </c>
      <c r="O22" s="14">
        <v>1880299</v>
      </c>
      <c r="P22" s="14">
        <v>1274319</v>
      </c>
      <c r="Q22" s="14"/>
      <c r="R22" s="14">
        <v>5111062</v>
      </c>
      <c r="S22" s="14"/>
      <c r="T22" s="14"/>
      <c r="U22" s="14"/>
      <c r="V22" s="14">
        <v>1673370</v>
      </c>
      <c r="W22" s="33">
        <v>13580041</v>
      </c>
    </row>
    <row r="23" spans="1:23">
      <c r="A23" s="20" t="s">
        <v>41</v>
      </c>
      <c r="B23" s="12"/>
      <c r="C23" s="25">
        <v>363712</v>
      </c>
      <c r="D23" s="14">
        <v>3714796</v>
      </c>
      <c r="E23" s="14">
        <v>1966460</v>
      </c>
      <c r="F23" s="14">
        <v>1119803</v>
      </c>
      <c r="G23" s="14"/>
      <c r="H23" s="14">
        <v>7726601</v>
      </c>
      <c r="I23" s="14">
        <v>2013442</v>
      </c>
      <c r="J23" s="14"/>
      <c r="K23" s="33">
        <v>16904814</v>
      </c>
      <c r="L23" s="12"/>
      <c r="M23" s="25">
        <v>353499</v>
      </c>
      <c r="N23" s="14">
        <v>3615439</v>
      </c>
      <c r="O23" s="14">
        <v>1868238</v>
      </c>
      <c r="P23" s="14">
        <v>1061215</v>
      </c>
      <c r="Q23" s="14"/>
      <c r="R23" s="14">
        <v>5237368</v>
      </c>
      <c r="S23" s="14"/>
      <c r="T23" s="14"/>
      <c r="U23" s="14"/>
      <c r="V23" s="14">
        <v>1956617</v>
      </c>
      <c r="W23" s="33">
        <v>14092376</v>
      </c>
    </row>
    <row r="24" spans="1:23">
      <c r="A24" s="20" t="s">
        <v>42</v>
      </c>
      <c r="B24" s="12"/>
      <c r="C24" s="25">
        <v>542092</v>
      </c>
      <c r="D24" s="14">
        <v>4627340</v>
      </c>
      <c r="E24" s="14">
        <v>2197836</v>
      </c>
      <c r="F24" s="14">
        <v>1699079</v>
      </c>
      <c r="G24" s="14"/>
      <c r="H24" s="14">
        <v>8874049</v>
      </c>
      <c r="I24" s="14">
        <v>2009054</v>
      </c>
      <c r="J24" s="14"/>
      <c r="K24" s="33">
        <v>19949450</v>
      </c>
      <c r="L24" s="12"/>
      <c r="M24" s="25">
        <v>530092</v>
      </c>
      <c r="N24" s="14">
        <v>4519910</v>
      </c>
      <c r="O24" s="14">
        <v>2098957</v>
      </c>
      <c r="P24" s="14">
        <v>1622767</v>
      </c>
      <c r="Q24" s="14"/>
      <c r="R24" s="14">
        <v>5695107</v>
      </c>
      <c r="S24" s="14"/>
      <c r="T24" s="14"/>
      <c r="U24" s="14"/>
      <c r="V24" s="14">
        <v>1959261</v>
      </c>
      <c r="W24" s="33">
        <v>16426094</v>
      </c>
    </row>
    <row r="25" spans="1:23">
      <c r="A25" s="20" t="s">
        <v>43</v>
      </c>
      <c r="B25" s="12"/>
      <c r="C25" s="25">
        <v>319101</v>
      </c>
      <c r="D25" s="14">
        <v>4902303</v>
      </c>
      <c r="E25" s="14">
        <v>2479673</v>
      </c>
      <c r="F25" s="14">
        <v>1738084</v>
      </c>
      <c r="G25" s="14"/>
      <c r="H25" s="14">
        <v>8697628</v>
      </c>
      <c r="I25" s="14">
        <v>2406653</v>
      </c>
      <c r="J25" s="14"/>
      <c r="K25" s="33">
        <v>20543442</v>
      </c>
      <c r="L25" s="12"/>
      <c r="M25" s="25">
        <v>310570</v>
      </c>
      <c r="N25" s="14">
        <v>4785442</v>
      </c>
      <c r="O25" s="14">
        <v>2366126</v>
      </c>
      <c r="P25" s="14">
        <v>1662717</v>
      </c>
      <c r="Q25" s="14"/>
      <c r="R25" s="14">
        <v>5226690</v>
      </c>
      <c r="S25" s="14"/>
      <c r="T25" s="14"/>
      <c r="U25" s="14"/>
      <c r="V25" s="14">
        <v>2342938</v>
      </c>
      <c r="W25" s="33">
        <v>16694483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2146924</v>
      </c>
      <c r="D29" s="14">
        <v>12749530</v>
      </c>
      <c r="E29" s="14">
        <v>3286913</v>
      </c>
      <c r="F29" s="14">
        <v>3030908</v>
      </c>
      <c r="G29" s="14"/>
      <c r="H29" s="14">
        <v>10692510</v>
      </c>
      <c r="I29" s="14">
        <v>4070807</v>
      </c>
      <c r="J29" s="14">
        <v>0</v>
      </c>
      <c r="K29" s="33">
        <v>35977592</v>
      </c>
      <c r="L29" s="12"/>
      <c r="M29" s="25">
        <v>2086582</v>
      </c>
      <c r="N29" s="14">
        <v>12375937</v>
      </c>
      <c r="O29" s="14">
        <v>3110183</v>
      </c>
      <c r="P29" s="14">
        <v>2884766</v>
      </c>
      <c r="Q29" s="14"/>
      <c r="R29" s="14">
        <v>7641537</v>
      </c>
      <c r="S29" s="14"/>
      <c r="T29" s="14">
        <v>0</v>
      </c>
      <c r="U29" s="14"/>
      <c r="V29" s="14">
        <v>3973695</v>
      </c>
      <c r="W29" s="33">
        <v>32072700</v>
      </c>
    </row>
    <row r="30" spans="1:23">
      <c r="A30" s="20" t="s">
        <v>41</v>
      </c>
      <c r="B30" s="12"/>
      <c r="C30" s="25">
        <v>1987903</v>
      </c>
      <c r="D30" s="14">
        <v>14485087</v>
      </c>
      <c r="E30" s="14">
        <v>3360510</v>
      </c>
      <c r="F30" s="14">
        <v>2788327</v>
      </c>
      <c r="G30" s="14"/>
      <c r="H30" s="14">
        <v>10788654</v>
      </c>
      <c r="I30" s="14">
        <v>4838314</v>
      </c>
      <c r="J30" s="14"/>
      <c r="K30" s="33">
        <v>38248795</v>
      </c>
      <c r="L30" s="12"/>
      <c r="M30" s="25">
        <v>1940671</v>
      </c>
      <c r="N30" s="14">
        <v>14135323</v>
      </c>
      <c r="O30" s="14">
        <v>3199068</v>
      </c>
      <c r="P30" s="14">
        <v>2657119</v>
      </c>
      <c r="Q30" s="14"/>
      <c r="R30" s="14">
        <v>8206318</v>
      </c>
      <c r="S30" s="14"/>
      <c r="T30" s="14"/>
      <c r="U30" s="14"/>
      <c r="V30" s="14">
        <v>4734285</v>
      </c>
      <c r="W30" s="33">
        <v>34872784</v>
      </c>
    </row>
    <row r="31" spans="1:23">
      <c r="A31" s="20" t="s">
        <v>42</v>
      </c>
      <c r="B31" s="12"/>
      <c r="C31" s="25">
        <v>2363799</v>
      </c>
      <c r="D31" s="14">
        <v>15335777</v>
      </c>
      <c r="E31" s="14">
        <v>3551127</v>
      </c>
      <c r="F31" s="14">
        <v>3276455</v>
      </c>
      <c r="G31" s="14"/>
      <c r="H31" s="14">
        <v>11424737</v>
      </c>
      <c r="I31" s="14">
        <v>4723958</v>
      </c>
      <c r="J31" s="14"/>
      <c r="K31" s="33">
        <v>40675853</v>
      </c>
      <c r="L31" s="12"/>
      <c r="M31" s="25">
        <v>2316439</v>
      </c>
      <c r="N31" s="14">
        <v>14998208</v>
      </c>
      <c r="O31" s="14">
        <v>3400187</v>
      </c>
      <c r="P31" s="14">
        <v>3145266</v>
      </c>
      <c r="Q31" s="14"/>
      <c r="R31" s="14">
        <v>7600087</v>
      </c>
      <c r="S31" s="14"/>
      <c r="T31" s="14"/>
      <c r="U31" s="14"/>
      <c r="V31" s="14">
        <v>4630219</v>
      </c>
      <c r="W31" s="33">
        <v>36090406</v>
      </c>
    </row>
    <row r="32" spans="1:23">
      <c r="A32" s="20" t="s">
        <v>43</v>
      </c>
      <c r="B32" s="12"/>
      <c r="C32" s="25">
        <v>2436395</v>
      </c>
      <c r="D32" s="14">
        <v>17039981</v>
      </c>
      <c r="E32" s="14">
        <v>3893901</v>
      </c>
      <c r="F32" s="14">
        <v>2891914</v>
      </c>
      <c r="G32" s="14"/>
      <c r="H32" s="14">
        <v>11783973</v>
      </c>
      <c r="I32" s="14">
        <v>4966703</v>
      </c>
      <c r="J32" s="14"/>
      <c r="K32" s="33">
        <v>43012867</v>
      </c>
      <c r="L32" s="12"/>
      <c r="M32" s="25">
        <v>2386005</v>
      </c>
      <c r="N32" s="14">
        <v>16657794</v>
      </c>
      <c r="O32" s="14">
        <v>3747634</v>
      </c>
      <c r="P32" s="14">
        <v>2786704</v>
      </c>
      <c r="Q32" s="14"/>
      <c r="R32" s="14">
        <v>7687592</v>
      </c>
      <c r="S32" s="14"/>
      <c r="T32" s="14"/>
      <c r="U32" s="14"/>
      <c r="V32" s="14">
        <v>4871988</v>
      </c>
      <c r="W32" s="33">
        <v>38137717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1263972</v>
      </c>
      <c r="D36" s="14">
        <v>5697946</v>
      </c>
      <c r="E36" s="14">
        <v>2064947</v>
      </c>
      <c r="F36" s="14">
        <v>831914</v>
      </c>
      <c r="G36" s="14"/>
      <c r="H36" s="14">
        <v>3246040</v>
      </c>
      <c r="I36" s="14">
        <v>2189336</v>
      </c>
      <c r="J36" s="14"/>
      <c r="K36" s="33">
        <v>15294155</v>
      </c>
      <c r="L36" s="12"/>
      <c r="M36" s="25">
        <v>1234364</v>
      </c>
      <c r="N36" s="14">
        <v>5533308</v>
      </c>
      <c r="O36" s="14">
        <v>1949675</v>
      </c>
      <c r="P36" s="14">
        <v>778065</v>
      </c>
      <c r="Q36" s="14"/>
      <c r="R36" s="14">
        <v>2252634</v>
      </c>
      <c r="S36" s="14"/>
      <c r="T36" s="14"/>
      <c r="U36" s="14"/>
      <c r="V36" s="14">
        <v>2134922</v>
      </c>
      <c r="W36" s="33">
        <v>13882968</v>
      </c>
    </row>
    <row r="37" spans="1:23">
      <c r="A37" s="20" t="s">
        <v>41</v>
      </c>
      <c r="B37" s="12"/>
      <c r="C37" s="25">
        <v>1125388</v>
      </c>
      <c r="D37" s="14">
        <v>6468129</v>
      </c>
      <c r="E37" s="14">
        <v>2144828</v>
      </c>
      <c r="F37" s="14">
        <v>1454993</v>
      </c>
      <c r="G37" s="14"/>
      <c r="H37" s="14">
        <v>4429977</v>
      </c>
      <c r="I37" s="14">
        <v>3193479</v>
      </c>
      <c r="J37" s="14"/>
      <c r="K37" s="33">
        <v>18816794</v>
      </c>
      <c r="L37" s="12"/>
      <c r="M37" s="25">
        <v>1103304</v>
      </c>
      <c r="N37" s="14">
        <v>6304146</v>
      </c>
      <c r="O37" s="14">
        <v>2044645</v>
      </c>
      <c r="P37" s="14">
        <v>1391931</v>
      </c>
      <c r="Q37" s="14"/>
      <c r="R37" s="14">
        <v>3516839</v>
      </c>
      <c r="S37" s="14"/>
      <c r="T37" s="14"/>
      <c r="U37" s="14"/>
      <c r="V37" s="14">
        <v>3129889</v>
      </c>
      <c r="W37" s="33">
        <v>17490754</v>
      </c>
    </row>
    <row r="38" spans="1:23">
      <c r="A38" s="20" t="s">
        <v>42</v>
      </c>
      <c r="B38" s="12"/>
      <c r="C38" s="25">
        <v>1488880</v>
      </c>
      <c r="D38" s="14">
        <v>8343092</v>
      </c>
      <c r="E38" s="14">
        <v>2419897</v>
      </c>
      <c r="F38" s="14">
        <v>1394138</v>
      </c>
      <c r="G38" s="14"/>
      <c r="H38" s="14">
        <v>4978383</v>
      </c>
      <c r="I38" s="14">
        <v>3724246</v>
      </c>
      <c r="J38" s="14"/>
      <c r="K38" s="33">
        <v>22348636</v>
      </c>
      <c r="L38" s="12"/>
      <c r="M38" s="25">
        <v>1462455</v>
      </c>
      <c r="N38" s="14">
        <v>8174001</v>
      </c>
      <c r="O38" s="14">
        <v>2310269</v>
      </c>
      <c r="P38" s="14">
        <v>1339705</v>
      </c>
      <c r="Q38" s="14"/>
      <c r="R38" s="14">
        <v>3920272</v>
      </c>
      <c r="S38" s="14"/>
      <c r="T38" s="14"/>
      <c r="U38" s="14"/>
      <c r="V38" s="14">
        <v>3661451</v>
      </c>
      <c r="W38" s="33">
        <v>20868153</v>
      </c>
    </row>
    <row r="39" spans="1:23">
      <c r="A39" s="20" t="s">
        <v>43</v>
      </c>
      <c r="B39" s="12"/>
      <c r="C39" s="25">
        <v>1314314</v>
      </c>
      <c r="D39" s="14">
        <v>8510435</v>
      </c>
      <c r="E39" s="14">
        <v>2687126</v>
      </c>
      <c r="F39" s="14">
        <v>1405580</v>
      </c>
      <c r="G39" s="14"/>
      <c r="H39" s="14">
        <v>4949349</v>
      </c>
      <c r="I39" s="14">
        <v>3054090</v>
      </c>
      <c r="J39" s="14"/>
      <c r="K39" s="33">
        <v>21920894</v>
      </c>
      <c r="L39" s="12"/>
      <c r="M39" s="25">
        <v>1290725</v>
      </c>
      <c r="N39" s="14">
        <v>8321265</v>
      </c>
      <c r="O39" s="14">
        <v>2576941</v>
      </c>
      <c r="P39" s="14">
        <v>1348253</v>
      </c>
      <c r="Q39" s="14"/>
      <c r="R39" s="14">
        <v>3655263</v>
      </c>
      <c r="S39" s="14"/>
      <c r="T39" s="14"/>
      <c r="U39" s="14"/>
      <c r="V39" s="14">
        <v>2337948</v>
      </c>
      <c r="W39" s="33">
        <v>19530395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403626</v>
      </c>
      <c r="D43" s="14">
        <v>1630866</v>
      </c>
      <c r="E43" s="14">
        <v>1899571</v>
      </c>
      <c r="F43" s="14">
        <v>995228</v>
      </c>
      <c r="G43" s="14"/>
      <c r="H43" s="14">
        <v>4207501</v>
      </c>
      <c r="I43" s="14">
        <v>938791</v>
      </c>
      <c r="J43" s="14"/>
      <c r="K43" s="33">
        <v>10075583</v>
      </c>
      <c r="L43" s="12"/>
      <c r="M43" s="25">
        <v>392775</v>
      </c>
      <c r="N43" s="14">
        <v>1581678</v>
      </c>
      <c r="O43" s="14">
        <v>1784589</v>
      </c>
      <c r="P43" s="14">
        <v>946289</v>
      </c>
      <c r="Q43" s="14"/>
      <c r="R43" s="14">
        <v>3032058</v>
      </c>
      <c r="S43" s="14"/>
      <c r="T43" s="14"/>
      <c r="U43" s="14"/>
      <c r="V43" s="14">
        <v>912645</v>
      </c>
      <c r="W43" s="33">
        <v>8650034</v>
      </c>
    </row>
    <row r="44" spans="1:23">
      <c r="A44" s="20" t="s">
        <v>41</v>
      </c>
      <c r="B44" s="12"/>
      <c r="C44" s="25">
        <v>290143</v>
      </c>
      <c r="D44" s="14">
        <v>2023070</v>
      </c>
      <c r="E44" s="14">
        <v>1938587</v>
      </c>
      <c r="F44" s="14">
        <v>861184</v>
      </c>
      <c r="G44" s="14"/>
      <c r="H44" s="14">
        <v>3822956</v>
      </c>
      <c r="I44" s="14">
        <v>971694</v>
      </c>
      <c r="J44" s="14"/>
      <c r="K44" s="33">
        <v>9907634</v>
      </c>
      <c r="L44" s="12"/>
      <c r="M44" s="25">
        <v>282994</v>
      </c>
      <c r="N44" s="14">
        <v>1972090</v>
      </c>
      <c r="O44" s="14">
        <v>1837142</v>
      </c>
      <c r="P44" s="14">
        <v>816876</v>
      </c>
      <c r="Q44" s="14"/>
      <c r="R44" s="14">
        <v>2825351</v>
      </c>
      <c r="S44" s="14"/>
      <c r="T44" s="14"/>
      <c r="U44" s="14"/>
      <c r="V44" s="14">
        <v>941211</v>
      </c>
      <c r="W44" s="33">
        <v>8675664</v>
      </c>
    </row>
    <row r="45" spans="1:23">
      <c r="A45" s="20" t="s">
        <v>42</v>
      </c>
      <c r="B45" s="12"/>
      <c r="C45" s="25">
        <v>300366</v>
      </c>
      <c r="D45" s="14">
        <v>1847725</v>
      </c>
      <c r="E45" s="14">
        <v>1823668</v>
      </c>
      <c r="F45" s="14">
        <v>804419</v>
      </c>
      <c r="G45" s="14"/>
      <c r="H45" s="14">
        <v>3715210</v>
      </c>
      <c r="I45" s="14">
        <v>981826</v>
      </c>
      <c r="J45" s="14"/>
      <c r="K45" s="33">
        <v>9473214</v>
      </c>
      <c r="L45" s="12"/>
      <c r="M45" s="25">
        <v>293856</v>
      </c>
      <c r="N45" s="14">
        <v>1804760</v>
      </c>
      <c r="O45" s="14">
        <v>1723883</v>
      </c>
      <c r="P45" s="14">
        <v>767170</v>
      </c>
      <c r="Q45" s="14"/>
      <c r="R45" s="14">
        <v>2287003</v>
      </c>
      <c r="S45" s="14"/>
      <c r="T45" s="14"/>
      <c r="U45" s="14"/>
      <c r="V45" s="14">
        <v>956192</v>
      </c>
      <c r="W45" s="33">
        <v>7832864</v>
      </c>
    </row>
    <row r="46" spans="1:23">
      <c r="A46" s="20" t="s">
        <v>43</v>
      </c>
      <c r="B46" s="12"/>
      <c r="C46" s="25">
        <v>187007</v>
      </c>
      <c r="D46" s="14">
        <v>2075655</v>
      </c>
      <c r="E46" s="14">
        <v>1983250</v>
      </c>
      <c r="F46" s="14">
        <v>653714</v>
      </c>
      <c r="G46" s="14"/>
      <c r="H46" s="14">
        <v>4043531</v>
      </c>
      <c r="I46" s="14">
        <v>1125137</v>
      </c>
      <c r="J46" s="14"/>
      <c r="K46" s="33">
        <v>10068294</v>
      </c>
      <c r="L46" s="12"/>
      <c r="M46" s="25">
        <v>182355</v>
      </c>
      <c r="N46" s="14">
        <v>2029275</v>
      </c>
      <c r="O46" s="14">
        <v>1885485</v>
      </c>
      <c r="P46" s="14">
        <v>620273</v>
      </c>
      <c r="Q46" s="14"/>
      <c r="R46" s="14">
        <v>2874317</v>
      </c>
      <c r="S46" s="14"/>
      <c r="T46" s="14"/>
      <c r="U46" s="14"/>
      <c r="V46" s="14">
        <v>508791</v>
      </c>
      <c r="W46" s="33">
        <v>8100496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9452447.28</v>
      </c>
      <c r="D50" s="14">
        <v>39893358.57</v>
      </c>
      <c r="E50" s="14">
        <v>23864621.22</v>
      </c>
      <c r="F50" s="14">
        <v>21439932.91</v>
      </c>
      <c r="G50" s="14">
        <v>9156310.35</v>
      </c>
      <c r="H50" s="14">
        <v>54802726.92</v>
      </c>
      <c r="I50" s="14">
        <v>10941822.25</v>
      </c>
      <c r="J50" s="14">
        <v>55441</v>
      </c>
      <c r="K50" s="33">
        <v>169606660.5</v>
      </c>
      <c r="L50" s="12"/>
      <c r="M50" s="25">
        <v>8256623.63</v>
      </c>
      <c r="N50" s="14">
        <v>39224968.94</v>
      </c>
      <c r="O50" s="14">
        <v>21657733.88</v>
      </c>
      <c r="P50" s="14">
        <v>19594126.97</v>
      </c>
      <c r="Q50" s="14">
        <v>7811217.54</v>
      </c>
      <c r="R50" s="14">
        <v>44132138.01</v>
      </c>
      <c r="S50" s="14">
        <v>6108324.7</v>
      </c>
      <c r="T50" s="14">
        <v>1285943.21</v>
      </c>
      <c r="U50" s="14">
        <v>3854508.09</v>
      </c>
      <c r="V50" s="14"/>
      <c r="W50" s="33">
        <v>151925584.97</v>
      </c>
    </row>
    <row r="51" spans="1:23">
      <c r="A51" s="20" t="s">
        <v>41</v>
      </c>
      <c r="B51" s="12"/>
      <c r="C51" s="25">
        <v>8899801.32</v>
      </c>
      <c r="D51" s="14">
        <v>40244117.79</v>
      </c>
      <c r="E51" s="14">
        <v>24245947.05</v>
      </c>
      <c r="F51" s="14">
        <v>19839023.02</v>
      </c>
      <c r="G51" s="14">
        <v>4746321.68</v>
      </c>
      <c r="H51" s="14">
        <v>55807580.06</v>
      </c>
      <c r="I51" s="14">
        <v>9348868.99</v>
      </c>
      <c r="J51" s="14">
        <v>285990</v>
      </c>
      <c r="K51" s="33">
        <v>163417649.91</v>
      </c>
      <c r="L51" s="12"/>
      <c r="M51" s="25">
        <v>7286301.96</v>
      </c>
      <c r="N51" s="14">
        <v>48866868.96</v>
      </c>
      <c r="O51" s="14">
        <v>25132895.06</v>
      </c>
      <c r="P51" s="14">
        <v>34412851.49</v>
      </c>
      <c r="Q51" s="14">
        <v>-70529603.64</v>
      </c>
      <c r="R51" s="14">
        <v>92264831.02</v>
      </c>
      <c r="S51" s="14">
        <v>5816968.61</v>
      </c>
      <c r="T51" s="14">
        <v>369679.8</v>
      </c>
      <c r="U51" s="14">
        <v>3270660.66</v>
      </c>
      <c r="V51" s="14"/>
      <c r="W51" s="33">
        <v>146891453.92</v>
      </c>
    </row>
    <row r="52" spans="1:23">
      <c r="A52" s="20" t="s">
        <v>42</v>
      </c>
      <c r="B52" s="12"/>
      <c r="C52" s="25">
        <v>9727149.1</v>
      </c>
      <c r="D52" s="14">
        <v>41909115.31</v>
      </c>
      <c r="E52" s="14">
        <v>21986969.66</v>
      </c>
      <c r="F52" s="14">
        <v>20743543.08</v>
      </c>
      <c r="G52" s="14">
        <v>7390835.42</v>
      </c>
      <c r="H52" s="14">
        <v>55240235.7</v>
      </c>
      <c r="I52" s="14">
        <v>11932324.15</v>
      </c>
      <c r="J52" s="14">
        <v>417716</v>
      </c>
      <c r="K52" s="33">
        <v>169347888.42</v>
      </c>
      <c r="L52" s="12"/>
      <c r="M52" s="25">
        <v>9231968.93</v>
      </c>
      <c r="N52" s="14">
        <v>39988444.91</v>
      </c>
      <c r="O52" s="14">
        <v>20151089.82</v>
      </c>
      <c r="P52" s="14">
        <v>18908541.55</v>
      </c>
      <c r="Q52" s="14">
        <v>8215889.33</v>
      </c>
      <c r="R52" s="14">
        <v>44277899.48</v>
      </c>
      <c r="S52" s="14">
        <v>6677480.25</v>
      </c>
      <c r="T52" s="14">
        <v>656989.27</v>
      </c>
      <c r="U52" s="14">
        <v>3703513.33</v>
      </c>
      <c r="V52" s="14"/>
      <c r="W52" s="33">
        <v>151811816.87</v>
      </c>
    </row>
    <row r="53" spans="1:23">
      <c r="A53" s="20" t="s">
        <v>43</v>
      </c>
      <c r="B53" s="12"/>
      <c r="C53" s="25">
        <v>8320684.23</v>
      </c>
      <c r="D53" s="14">
        <v>41832322.07</v>
      </c>
      <c r="E53" s="14">
        <v>23672620.32</v>
      </c>
      <c r="F53" s="14">
        <v>21795896.59</v>
      </c>
      <c r="G53" s="14">
        <v>6586703.83</v>
      </c>
      <c r="H53" s="14">
        <v>57552696.69</v>
      </c>
      <c r="I53" s="14">
        <v>11430580.19</v>
      </c>
      <c r="J53" s="14">
        <v>351105</v>
      </c>
      <c r="K53" s="33">
        <v>171542608.92</v>
      </c>
      <c r="L53" s="12"/>
      <c r="M53" s="25">
        <v>7745310.8</v>
      </c>
      <c r="N53" s="14">
        <v>39612237.04</v>
      </c>
      <c r="O53" s="14">
        <v>19941074.88</v>
      </c>
      <c r="P53" s="14">
        <v>19824730.19</v>
      </c>
      <c r="Q53" s="14">
        <v>9458553.77</v>
      </c>
      <c r="R53" s="14">
        <v>45887482.58</v>
      </c>
      <c r="S53" s="14">
        <v>5512846.99</v>
      </c>
      <c r="T53" s="14">
        <v>1661507.63</v>
      </c>
      <c r="U53" s="14">
        <v>2731713.58</v>
      </c>
      <c r="V53" s="14">
        <v>0</v>
      </c>
      <c r="W53" s="33">
        <v>152375457.46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14736222</v>
      </c>
      <c r="D57" s="14">
        <v>53292417</v>
      </c>
      <c r="E57" s="14">
        <v>73390434</v>
      </c>
      <c r="F57" s="14">
        <v>46448416</v>
      </c>
      <c r="G57" s="14">
        <v>11636433</v>
      </c>
      <c r="H57" s="14">
        <v>80448444</v>
      </c>
      <c r="I57" s="14">
        <v>14478715</v>
      </c>
      <c r="J57" s="14">
        <v>1000959</v>
      </c>
      <c r="K57" s="33">
        <v>295432040</v>
      </c>
      <c r="L57" s="12"/>
      <c r="M57" s="25">
        <v>14291028</v>
      </c>
      <c r="N57" s="14">
        <v>51256889</v>
      </c>
      <c r="O57" s="14">
        <v>69752492</v>
      </c>
      <c r="P57" s="14">
        <v>42316524</v>
      </c>
      <c r="Q57" s="14">
        <v>24499392</v>
      </c>
      <c r="R57" s="14">
        <v>64427081</v>
      </c>
      <c r="S57" s="14">
        <v>0</v>
      </c>
      <c r="T57" s="14">
        <v>631955</v>
      </c>
      <c r="U57" s="14">
        <v>-4562807</v>
      </c>
      <c r="V57" s="14">
        <v>2290582</v>
      </c>
      <c r="W57" s="33">
        <v>264903136</v>
      </c>
    </row>
    <row r="58" spans="1:23">
      <c r="A58" s="20" t="s">
        <v>41</v>
      </c>
      <c r="B58" s="12"/>
      <c r="C58" s="25">
        <v>16526855</v>
      </c>
      <c r="D58" s="14">
        <v>58985695</v>
      </c>
      <c r="E58" s="14">
        <v>75079176</v>
      </c>
      <c r="F58" s="14">
        <v>50963829</v>
      </c>
      <c r="G58" s="14">
        <v>14604264</v>
      </c>
      <c r="H58" s="14">
        <v>83094982</v>
      </c>
      <c r="I58" s="14">
        <v>15625382</v>
      </c>
      <c r="J58" s="14">
        <v>2269896</v>
      </c>
      <c r="K58" s="33">
        <v>317150079</v>
      </c>
      <c r="L58" s="12"/>
      <c r="M58" s="25">
        <v>16638188</v>
      </c>
      <c r="N58" s="14">
        <v>56267674</v>
      </c>
      <c r="O58" s="14">
        <v>74119573</v>
      </c>
      <c r="P58" s="14">
        <v>46290685</v>
      </c>
      <c r="Q58" s="14">
        <v>23733280</v>
      </c>
      <c r="R58" s="14">
        <v>66263629</v>
      </c>
      <c r="S58" s="14">
        <v>0</v>
      </c>
      <c r="T58" s="14">
        <v>754128</v>
      </c>
      <c r="U58" s="14">
        <v>0</v>
      </c>
      <c r="V58" s="14">
        <v>2489831</v>
      </c>
      <c r="W58" s="33">
        <v>286556988</v>
      </c>
    </row>
    <row r="59" spans="1:23">
      <c r="A59" s="20" t="s">
        <v>42</v>
      </c>
      <c r="B59" s="12"/>
      <c r="C59" s="25">
        <v>16008918</v>
      </c>
      <c r="D59" s="14">
        <v>57864620</v>
      </c>
      <c r="E59" s="14">
        <v>68743321</v>
      </c>
      <c r="F59" s="14">
        <v>51567781</v>
      </c>
      <c r="G59" s="14">
        <v>14749965</v>
      </c>
      <c r="H59" s="14">
        <v>82467514</v>
      </c>
      <c r="I59" s="14">
        <v>17524542</v>
      </c>
      <c r="J59" s="14">
        <v>368037</v>
      </c>
      <c r="K59" s="33">
        <v>309294698</v>
      </c>
      <c r="L59" s="12"/>
      <c r="M59" s="25">
        <v>15995894</v>
      </c>
      <c r="N59" s="14">
        <v>56782788</v>
      </c>
      <c r="O59" s="14">
        <v>66679122</v>
      </c>
      <c r="P59" s="14">
        <v>47100021</v>
      </c>
      <c r="Q59" s="14">
        <v>27206934</v>
      </c>
      <c r="R59" s="14">
        <v>65920286</v>
      </c>
      <c r="S59" s="14">
        <v>0</v>
      </c>
      <c r="T59" s="14">
        <v>1074946</v>
      </c>
      <c r="U59" s="14">
        <v>0</v>
      </c>
      <c r="V59" s="14">
        <v>2748073</v>
      </c>
      <c r="W59" s="33">
        <v>283508064</v>
      </c>
    </row>
    <row r="60" spans="1:23">
      <c r="A60" s="20" t="s">
        <v>43</v>
      </c>
      <c r="B60" s="12"/>
      <c r="C60" s="25">
        <v>17446803</v>
      </c>
      <c r="D60" s="14">
        <v>61427881</v>
      </c>
      <c r="E60" s="14">
        <v>75622797</v>
      </c>
      <c r="F60" s="14">
        <v>57346530</v>
      </c>
      <c r="G60" s="14">
        <v>16692599</v>
      </c>
      <c r="H60" s="14">
        <v>97856368</v>
      </c>
      <c r="I60" s="14">
        <v>20040373</v>
      </c>
      <c r="J60" s="14">
        <v>-223561</v>
      </c>
      <c r="K60" s="33">
        <v>346209790</v>
      </c>
      <c r="L60" s="12"/>
      <c r="M60" s="25">
        <v>17719060</v>
      </c>
      <c r="N60" s="14">
        <v>59725581</v>
      </c>
      <c r="O60" s="14">
        <v>74562986</v>
      </c>
      <c r="P60" s="14">
        <v>52023912</v>
      </c>
      <c r="Q60" s="14">
        <v>32063653</v>
      </c>
      <c r="R60" s="14">
        <v>80327861</v>
      </c>
      <c r="S60" s="14">
        <v>0</v>
      </c>
      <c r="T60" s="14">
        <v>978707</v>
      </c>
      <c r="U60" s="14"/>
      <c r="V60" s="14">
        <v>3447324</v>
      </c>
      <c r="W60" s="33">
        <v>320849084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12652987.7</v>
      </c>
      <c r="D64" s="14">
        <v>34517032.44</v>
      </c>
      <c r="E64" s="14">
        <v>9452526.19</v>
      </c>
      <c r="F64" s="14">
        <v>7267160.33</v>
      </c>
      <c r="G64" s="14">
        <v>1078390.9</v>
      </c>
      <c r="H64" s="14">
        <v>19078866.84</v>
      </c>
      <c r="I64" s="14">
        <v>10221512.06</v>
      </c>
      <c r="J64" s="14">
        <v>0</v>
      </c>
      <c r="K64" s="33">
        <v>94268476.46</v>
      </c>
      <c r="L64" s="12"/>
      <c r="M64" s="25">
        <v>11972407.37</v>
      </c>
      <c r="N64" s="14">
        <v>33308175.77</v>
      </c>
      <c r="O64" s="14">
        <v>8587315.24</v>
      </c>
      <c r="P64" s="14">
        <v>6499926.48</v>
      </c>
      <c r="Q64" s="14">
        <v>1198111.46</v>
      </c>
      <c r="R64" s="14">
        <v>14907568.23</v>
      </c>
      <c r="S64" s="14">
        <v>0</v>
      </c>
      <c r="T64" s="14">
        <v>0</v>
      </c>
      <c r="U64" s="14">
        <v>10690374.84</v>
      </c>
      <c r="V64" s="14">
        <v>-78039.41</v>
      </c>
      <c r="W64" s="33">
        <v>87085839.98</v>
      </c>
    </row>
    <row r="65" spans="1:23">
      <c r="A65" s="20" t="s">
        <v>41</v>
      </c>
      <c r="B65" s="12"/>
      <c r="C65" s="25">
        <v>14205088.12</v>
      </c>
      <c r="D65" s="14">
        <v>34445863.85</v>
      </c>
      <c r="E65" s="14">
        <v>10101026.78</v>
      </c>
      <c r="F65" s="14">
        <v>7444287.98</v>
      </c>
      <c r="G65" s="14">
        <v>1104860.6</v>
      </c>
      <c r="H65" s="14">
        <v>20664703.93</v>
      </c>
      <c r="I65" s="14">
        <v>8909033.81</v>
      </c>
      <c r="J65" s="14">
        <v>0</v>
      </c>
      <c r="K65" s="33">
        <v>96874865.07</v>
      </c>
      <c r="L65" s="12"/>
      <c r="M65" s="25">
        <v>13130111.78</v>
      </c>
      <c r="N65" s="14">
        <v>32636604.56</v>
      </c>
      <c r="O65" s="14">
        <v>8821172.39</v>
      </c>
      <c r="P65" s="14">
        <v>6594037.9</v>
      </c>
      <c r="Q65" s="14">
        <v>956428.49</v>
      </c>
      <c r="R65" s="14">
        <v>16242067.91</v>
      </c>
      <c r="S65" s="14">
        <v>0</v>
      </c>
      <c r="T65" s="14">
        <v>0</v>
      </c>
      <c r="U65" s="14">
        <v>11870869.35</v>
      </c>
      <c r="V65" s="14">
        <v>11316.46</v>
      </c>
      <c r="W65" s="33">
        <v>90262608.84</v>
      </c>
    </row>
    <row r="66" spans="1:23">
      <c r="A66" s="20" t="s">
        <v>42</v>
      </c>
      <c r="B66" s="12"/>
      <c r="C66" s="25">
        <v>14438732.12</v>
      </c>
      <c r="D66" s="14">
        <v>34574274.61</v>
      </c>
      <c r="E66" s="14">
        <v>8906074.1</v>
      </c>
      <c r="F66" s="14">
        <v>6209878.13</v>
      </c>
      <c r="G66" s="14">
        <v>1317922.21</v>
      </c>
      <c r="H66" s="14">
        <v>19775426.81</v>
      </c>
      <c r="I66" s="14">
        <v>9923876.31</v>
      </c>
      <c r="J66" s="14">
        <v>0</v>
      </c>
      <c r="K66" s="33">
        <v>95146184.29</v>
      </c>
      <c r="L66" s="12"/>
      <c r="M66" s="25">
        <v>13948105.96</v>
      </c>
      <c r="N66" s="14">
        <v>33537151.94</v>
      </c>
      <c r="O66" s="14">
        <v>8166076.02</v>
      </c>
      <c r="P66" s="14">
        <v>5624759.69</v>
      </c>
      <c r="Q66" s="14">
        <v>1180061.49</v>
      </c>
      <c r="R66" s="14">
        <v>16659841.63</v>
      </c>
      <c r="S66" s="14">
        <v>0</v>
      </c>
      <c r="T66" s="14">
        <v>0</v>
      </c>
      <c r="U66" s="14">
        <v>11414806.38</v>
      </c>
      <c r="V66" s="14">
        <v>121974.35</v>
      </c>
      <c r="W66" s="33">
        <v>90652777.46</v>
      </c>
    </row>
    <row r="67" spans="1:23">
      <c r="A67" s="20" t="s">
        <v>43</v>
      </c>
      <c r="B67" s="12"/>
      <c r="C67" s="25">
        <v>12866434.13</v>
      </c>
      <c r="D67" s="14">
        <v>31526958.16</v>
      </c>
      <c r="E67" s="14">
        <v>8461514.18</v>
      </c>
      <c r="F67" s="14">
        <v>6368083.72</v>
      </c>
      <c r="G67" s="14">
        <v>966905.81</v>
      </c>
      <c r="H67" s="14">
        <v>17077790.95</v>
      </c>
      <c r="I67" s="14">
        <v>9691491.16</v>
      </c>
      <c r="J67" s="14">
        <v>0</v>
      </c>
      <c r="K67" s="33">
        <v>86959178.11</v>
      </c>
      <c r="L67" s="12"/>
      <c r="M67" s="25">
        <v>12434099.36</v>
      </c>
      <c r="N67" s="14">
        <v>30515184.53</v>
      </c>
      <c r="O67" s="14">
        <v>7842055.96</v>
      </c>
      <c r="P67" s="14">
        <v>5551828.87</v>
      </c>
      <c r="Q67" s="14">
        <v>892548.55</v>
      </c>
      <c r="R67" s="14">
        <v>14620179.46</v>
      </c>
      <c r="S67" s="14">
        <v>0</v>
      </c>
      <c r="T67" s="14">
        <v>0</v>
      </c>
      <c r="U67" s="14">
        <v>8854593.02</v>
      </c>
      <c r="V67" s="14">
        <v>-78311.56</v>
      </c>
      <c r="W67" s="33">
        <v>80632178.19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8657579</v>
      </c>
      <c r="D78" s="14">
        <v>28626125</v>
      </c>
      <c r="E78" s="14">
        <v>27878765</v>
      </c>
      <c r="F78" s="14">
        <v>18039511</v>
      </c>
      <c r="G78" s="14">
        <v>8555931</v>
      </c>
      <c r="H78" s="14">
        <v>51077544</v>
      </c>
      <c r="I78" s="14">
        <v>10289145</v>
      </c>
      <c r="J78" s="14">
        <v>538970</v>
      </c>
      <c r="K78" s="33">
        <v>153663570</v>
      </c>
      <c r="L78" s="12"/>
      <c r="M78" s="25">
        <v>8326271</v>
      </c>
      <c r="N78" s="14">
        <v>27470340</v>
      </c>
      <c r="O78" s="14">
        <v>25715617</v>
      </c>
      <c r="P78" s="14">
        <v>16313393</v>
      </c>
      <c r="Q78" s="14">
        <v>2725144</v>
      </c>
      <c r="R78" s="14">
        <v>39036908</v>
      </c>
      <c r="S78" s="14">
        <v>0</v>
      </c>
      <c r="T78" s="14">
        <v>666672</v>
      </c>
      <c r="U78" s="14">
        <v>2280396</v>
      </c>
      <c r="V78" s="14">
        <v>15428132</v>
      </c>
      <c r="W78" s="33">
        <v>137962873</v>
      </c>
    </row>
    <row r="79" spans="1:23">
      <c r="A79" s="20" t="s">
        <v>41</v>
      </c>
      <c r="B79" s="12"/>
      <c r="C79" s="25">
        <v>7592178</v>
      </c>
      <c r="D79" s="14">
        <v>30215619</v>
      </c>
      <c r="E79" s="14">
        <v>26981717</v>
      </c>
      <c r="F79" s="14">
        <v>16405239</v>
      </c>
      <c r="G79" s="14">
        <v>8398810</v>
      </c>
      <c r="H79" s="14">
        <v>51609258</v>
      </c>
      <c r="I79" s="14">
        <v>8857850</v>
      </c>
      <c r="J79" s="14">
        <v>747454</v>
      </c>
      <c r="K79" s="33">
        <v>150808125</v>
      </c>
      <c r="L79" s="12"/>
      <c r="M79" s="25">
        <v>7569903</v>
      </c>
      <c r="N79" s="14">
        <v>28779965</v>
      </c>
      <c r="O79" s="14">
        <v>25059320</v>
      </c>
      <c r="P79" s="14">
        <v>14845713</v>
      </c>
      <c r="Q79" s="14">
        <v>2927314</v>
      </c>
      <c r="R79" s="14">
        <v>39420632</v>
      </c>
      <c r="S79" s="14">
        <v>0</v>
      </c>
      <c r="T79" s="14">
        <v>338625</v>
      </c>
      <c r="U79" s="14">
        <v>0</v>
      </c>
      <c r="V79" s="14">
        <v>14187806</v>
      </c>
      <c r="W79" s="33">
        <v>133129278</v>
      </c>
    </row>
    <row r="80" spans="1:23">
      <c r="A80" s="20" t="s">
        <v>42</v>
      </c>
      <c r="B80" s="12"/>
      <c r="C80" s="25">
        <v>6432338</v>
      </c>
      <c r="D80" s="14">
        <v>27850760</v>
      </c>
      <c r="E80" s="14">
        <v>26257477</v>
      </c>
      <c r="F80" s="14">
        <v>16006591</v>
      </c>
      <c r="G80" s="14">
        <v>8019115</v>
      </c>
      <c r="H80" s="14">
        <v>51208745</v>
      </c>
      <c r="I80" s="14">
        <v>10642127</v>
      </c>
      <c r="J80" s="14">
        <v>574261</v>
      </c>
      <c r="K80" s="33">
        <v>146991414</v>
      </c>
      <c r="L80" s="12"/>
      <c r="M80" s="25">
        <v>6223770</v>
      </c>
      <c r="N80" s="14">
        <v>26872932</v>
      </c>
      <c r="O80" s="14">
        <v>24762730</v>
      </c>
      <c r="P80" s="14">
        <v>14473176</v>
      </c>
      <c r="Q80" s="14">
        <v>3086665</v>
      </c>
      <c r="R80" s="14">
        <v>40118905</v>
      </c>
      <c r="S80" s="14"/>
      <c r="T80" s="14">
        <v>544062</v>
      </c>
      <c r="U80" s="14"/>
      <c r="V80" s="14">
        <v>14950820</v>
      </c>
      <c r="W80" s="33">
        <v>131033060</v>
      </c>
    </row>
    <row r="81" spans="1:23">
      <c r="A81" s="20" t="s">
        <v>43</v>
      </c>
      <c r="B81" s="12"/>
      <c r="C81" s="25">
        <v>7380652</v>
      </c>
      <c r="D81" s="14">
        <v>29807107</v>
      </c>
      <c r="E81" s="14">
        <v>28557264</v>
      </c>
      <c r="F81" s="14">
        <v>15946198</v>
      </c>
      <c r="G81" s="14">
        <v>8795594</v>
      </c>
      <c r="H81" s="14">
        <v>55006430</v>
      </c>
      <c r="I81" s="14">
        <v>12697283</v>
      </c>
      <c r="J81" s="14">
        <v>280642</v>
      </c>
      <c r="K81" s="33">
        <v>158471170</v>
      </c>
      <c r="L81" s="12"/>
      <c r="M81" s="25">
        <v>7293362</v>
      </c>
      <c r="N81" s="14">
        <v>28887055</v>
      </c>
      <c r="O81" s="14">
        <v>27303123</v>
      </c>
      <c r="P81" s="14">
        <v>14612716</v>
      </c>
      <c r="Q81" s="14">
        <v>3096115</v>
      </c>
      <c r="R81" s="14">
        <v>44088542</v>
      </c>
      <c r="S81" s="14"/>
      <c r="T81" s="14">
        <v>517217</v>
      </c>
      <c r="U81" s="14"/>
      <c r="V81" s="14">
        <v>16044433</v>
      </c>
      <c r="W81" s="33">
        <v>141842563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10981869.35</v>
      </c>
      <c r="D85" s="14">
        <v>39502368.54</v>
      </c>
      <c r="E85" s="14">
        <v>25650485.93</v>
      </c>
      <c r="F85" s="14">
        <v>24429882.3</v>
      </c>
      <c r="G85" s="14">
        <v>9722910</v>
      </c>
      <c r="H85" s="14">
        <v>60376310.33</v>
      </c>
      <c r="I85" s="14">
        <v>14233368.37</v>
      </c>
      <c r="J85" s="14">
        <v>688994</v>
      </c>
      <c r="K85" s="33">
        <v>185586188.82</v>
      </c>
      <c r="L85" s="12"/>
      <c r="M85" s="25">
        <v>9398534.63</v>
      </c>
      <c r="N85" s="14">
        <v>39445235.83</v>
      </c>
      <c r="O85" s="14">
        <v>22997279.63</v>
      </c>
      <c r="P85" s="14">
        <v>22254501.48</v>
      </c>
      <c r="Q85" s="14">
        <v>5013522.59</v>
      </c>
      <c r="R85" s="14">
        <v>48968603.1</v>
      </c>
      <c r="S85" s="14">
        <v>9425229.45</v>
      </c>
      <c r="T85" s="14">
        <v>4280153.62</v>
      </c>
      <c r="U85" s="14">
        <v>2952844.74</v>
      </c>
      <c r="V85" s="14"/>
      <c r="W85" s="33">
        <v>164735905.07</v>
      </c>
    </row>
    <row r="86" spans="1:23">
      <c r="A86" s="20" t="s">
        <v>41</v>
      </c>
      <c r="B86" s="12"/>
      <c r="C86" s="25">
        <v>8775399.91</v>
      </c>
      <c r="D86" s="14">
        <v>44850572.02</v>
      </c>
      <c r="E86" s="14">
        <v>30771791.54</v>
      </c>
      <c r="F86" s="14">
        <v>23976897.46</v>
      </c>
      <c r="G86" s="14">
        <v>6562781.68</v>
      </c>
      <c r="H86" s="14">
        <v>62635712.23</v>
      </c>
      <c r="I86" s="14">
        <v>15890204.02</v>
      </c>
      <c r="J86" s="14">
        <v>204495.08</v>
      </c>
      <c r="K86" s="33">
        <v>193667853.94</v>
      </c>
      <c r="L86" s="12"/>
      <c r="M86" s="25">
        <v>7110232.49</v>
      </c>
      <c r="N86" s="14">
        <v>34601563.03</v>
      </c>
      <c r="O86" s="14">
        <v>27182225.04</v>
      </c>
      <c r="P86" s="14">
        <v>16518253.93</v>
      </c>
      <c r="Q86" s="14">
        <v>20706169.91</v>
      </c>
      <c r="R86" s="14">
        <v>54365387.41</v>
      </c>
      <c r="S86" s="14">
        <v>10041998.04</v>
      </c>
      <c r="T86" s="14">
        <v>61321.06</v>
      </c>
      <c r="U86" s="14">
        <v>1951427.4</v>
      </c>
      <c r="V86" s="14"/>
      <c r="W86" s="33">
        <v>172538578.31</v>
      </c>
    </row>
    <row r="87" spans="1:23">
      <c r="A87" s="20" t="s">
        <v>42</v>
      </c>
      <c r="B87" s="12"/>
      <c r="C87" s="25">
        <v>10331255.21</v>
      </c>
      <c r="D87" s="14">
        <v>43164623.5</v>
      </c>
      <c r="E87" s="14">
        <v>30652320.17</v>
      </c>
      <c r="F87" s="14">
        <v>24630097.21</v>
      </c>
      <c r="G87" s="14">
        <v>5110336.84</v>
      </c>
      <c r="H87" s="14">
        <v>62573377.75</v>
      </c>
      <c r="I87" s="14">
        <v>17375727.86</v>
      </c>
      <c r="J87" s="14">
        <v>1438917.29</v>
      </c>
      <c r="K87" s="33">
        <v>195276655.83</v>
      </c>
      <c r="L87" s="12"/>
      <c r="M87" s="25">
        <v>8360071.82</v>
      </c>
      <c r="N87" s="14">
        <v>40512310.32</v>
      </c>
      <c r="O87" s="14">
        <v>27927114.85</v>
      </c>
      <c r="P87" s="14">
        <v>22310808.1</v>
      </c>
      <c r="Q87" s="14">
        <v>4131434.71</v>
      </c>
      <c r="R87" s="14">
        <v>50628737.77</v>
      </c>
      <c r="S87" s="14">
        <v>9985018.37</v>
      </c>
      <c r="T87" s="14">
        <v>5764388.21</v>
      </c>
      <c r="U87" s="14">
        <v>4331744.29</v>
      </c>
      <c r="V87" s="14"/>
      <c r="W87" s="33">
        <v>173951628.44</v>
      </c>
    </row>
    <row r="88" spans="1:23">
      <c r="A88" s="20" t="s">
        <v>43</v>
      </c>
      <c r="B88" s="12"/>
      <c r="C88" s="25">
        <v>10394594.73</v>
      </c>
      <c r="D88" s="14">
        <v>39036173.6</v>
      </c>
      <c r="E88" s="14">
        <v>28381235.67</v>
      </c>
      <c r="F88" s="14">
        <v>25269074.12</v>
      </c>
      <c r="G88" s="14">
        <v>6670878.78</v>
      </c>
      <c r="H88" s="14">
        <v>61860185.26</v>
      </c>
      <c r="I88" s="14">
        <v>16274994.75</v>
      </c>
      <c r="J88" s="14">
        <v>-112174.9</v>
      </c>
      <c r="K88" s="33">
        <v>187774962.01</v>
      </c>
      <c r="L88" s="12"/>
      <c r="M88" s="25">
        <v>9471827.88</v>
      </c>
      <c r="N88" s="14">
        <v>36918959.24</v>
      </c>
      <c r="O88" s="14">
        <v>23375095.39</v>
      </c>
      <c r="P88" s="14">
        <v>22832880.79</v>
      </c>
      <c r="Q88" s="14">
        <v>12874036.96</v>
      </c>
      <c r="R88" s="14">
        <v>50518916.58</v>
      </c>
      <c r="S88" s="14">
        <v>7404484.26</v>
      </c>
      <c r="T88" s="14">
        <v>-356539.78</v>
      </c>
      <c r="U88" s="14">
        <v>4154189.68</v>
      </c>
      <c r="V88" s="14"/>
      <c r="W88" s="33">
        <v>167193851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27429433</v>
      </c>
      <c r="D92" s="14">
        <v>0</v>
      </c>
      <c r="E92" s="14">
        <v>18949016</v>
      </c>
      <c r="F92" s="14">
        <v>17896966</v>
      </c>
      <c r="G92" s="14">
        <v>859765</v>
      </c>
      <c r="H92" s="14">
        <v>21947637</v>
      </c>
      <c r="I92" s="14">
        <v>4211529</v>
      </c>
      <c r="J92" s="14">
        <v>0</v>
      </c>
      <c r="K92" s="33">
        <v>91294346</v>
      </c>
      <c r="L92" s="12"/>
      <c r="M92" s="25">
        <v>26596964</v>
      </c>
      <c r="N92" s="14">
        <v>0</v>
      </c>
      <c r="O92" s="14">
        <v>17381160</v>
      </c>
      <c r="P92" s="14">
        <v>16416157</v>
      </c>
      <c r="Q92" s="14">
        <v>316522</v>
      </c>
      <c r="R92" s="14">
        <v>15703847</v>
      </c>
      <c r="S92" s="14">
        <v>867865</v>
      </c>
      <c r="T92" s="14">
        <v>2184973</v>
      </c>
      <c r="U92" s="14">
        <v>9497085</v>
      </c>
      <c r="V92" s="14">
        <v>0</v>
      </c>
      <c r="W92" s="33">
        <v>88964573</v>
      </c>
    </row>
    <row r="93" spans="1:23">
      <c r="A93" s="20" t="s">
        <v>41</v>
      </c>
      <c r="B93" s="12"/>
      <c r="C93" s="25">
        <v>27506991</v>
      </c>
      <c r="D93" s="14">
        <v>0</v>
      </c>
      <c r="E93" s="14">
        <v>13279354</v>
      </c>
      <c r="F93" s="14">
        <v>14954742</v>
      </c>
      <c r="G93" s="14">
        <v>804876</v>
      </c>
      <c r="H93" s="14">
        <v>18722756</v>
      </c>
      <c r="I93" s="14">
        <v>6013217</v>
      </c>
      <c r="J93" s="14">
        <v>0</v>
      </c>
      <c r="K93" s="33">
        <v>81281936</v>
      </c>
      <c r="L93" s="12"/>
      <c r="M93" s="25">
        <v>26580846</v>
      </c>
      <c r="N93" s="14">
        <v>0</v>
      </c>
      <c r="O93" s="14">
        <v>12334048</v>
      </c>
      <c r="P93" s="14">
        <v>13890171</v>
      </c>
      <c r="Q93" s="14">
        <v>653908</v>
      </c>
      <c r="R93" s="14">
        <v>12772837</v>
      </c>
      <c r="S93" s="14">
        <v>1469558</v>
      </c>
      <c r="T93" s="14">
        <v>897533</v>
      </c>
      <c r="U93" s="14">
        <v>4455158</v>
      </c>
      <c r="V93" s="14">
        <v>0</v>
      </c>
      <c r="W93" s="33">
        <v>73054059</v>
      </c>
    </row>
    <row r="94" spans="1:23">
      <c r="A94" s="20" t="s">
        <v>42</v>
      </c>
      <c r="B94" s="12"/>
      <c r="C94" s="25">
        <v>5288914</v>
      </c>
      <c r="D94" s="14">
        <v>17590389</v>
      </c>
      <c r="E94" s="14">
        <v>10504168</v>
      </c>
      <c r="F94" s="14">
        <v>13543883</v>
      </c>
      <c r="G94" s="14">
        <v>1229787</v>
      </c>
      <c r="H94" s="14">
        <v>13684278</v>
      </c>
      <c r="I94" s="14">
        <v>5500449</v>
      </c>
      <c r="J94" s="14">
        <v>0</v>
      </c>
      <c r="K94" s="33">
        <v>67341868</v>
      </c>
      <c r="L94" s="12"/>
      <c r="M94" s="25">
        <v>5411550</v>
      </c>
      <c r="N94" s="14">
        <v>17292087</v>
      </c>
      <c r="O94" s="14">
        <v>9232722</v>
      </c>
      <c r="P94" s="14">
        <v>12406387</v>
      </c>
      <c r="Q94" s="14">
        <v>1071558</v>
      </c>
      <c r="R94" s="14">
        <v>8756691</v>
      </c>
      <c r="S94" s="14">
        <v>1232401</v>
      </c>
      <c r="T94" s="14">
        <v>1771342</v>
      </c>
      <c r="U94" s="14">
        <v>3025084</v>
      </c>
      <c r="V94" s="14">
        <v>0</v>
      </c>
      <c r="W94" s="33">
        <v>60199822</v>
      </c>
    </row>
    <row r="95" spans="1:23">
      <c r="A95" s="20" t="s">
        <v>43</v>
      </c>
      <c r="B95" s="12"/>
      <c r="C95" s="25">
        <v>5179515</v>
      </c>
      <c r="D95" s="14">
        <v>16123528</v>
      </c>
      <c r="E95" s="14">
        <v>10592574</v>
      </c>
      <c r="F95" s="14">
        <v>11055684</v>
      </c>
      <c r="G95" s="14">
        <v>1184753</v>
      </c>
      <c r="H95" s="14">
        <v>12590107</v>
      </c>
      <c r="I95" s="14">
        <v>5049462</v>
      </c>
      <c r="J95" s="14"/>
      <c r="K95" s="33">
        <v>61775623</v>
      </c>
      <c r="L95" s="12"/>
      <c r="M95" s="25">
        <v>4295796</v>
      </c>
      <c r="N95" s="14">
        <v>15581412</v>
      </c>
      <c r="O95" s="14">
        <v>9896053</v>
      </c>
      <c r="P95" s="14">
        <v>10441736</v>
      </c>
      <c r="Q95" s="14">
        <v>986547</v>
      </c>
      <c r="R95" s="14">
        <v>7865593</v>
      </c>
      <c r="S95" s="14">
        <v>960545</v>
      </c>
      <c r="T95" s="14">
        <v>2748015</v>
      </c>
      <c r="U95" s="14">
        <v>2827659</v>
      </c>
      <c r="V95" s="14"/>
      <c r="W95" s="33">
        <v>55603356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21369524</v>
      </c>
      <c r="D99" s="14">
        <v>0</v>
      </c>
      <c r="E99" s="14">
        <v>27041034</v>
      </c>
      <c r="F99" s="14">
        <v>17550528</v>
      </c>
      <c r="G99" s="14">
        <v>1063846</v>
      </c>
      <c r="H99" s="14">
        <v>52780099</v>
      </c>
      <c r="I99" s="14">
        <v>5724791</v>
      </c>
      <c r="J99" s="14">
        <v>0</v>
      </c>
      <c r="K99" s="33">
        <v>125529822</v>
      </c>
      <c r="L99" s="12"/>
      <c r="M99" s="25">
        <v>21024958</v>
      </c>
      <c r="N99" s="14">
        <v>0</v>
      </c>
      <c r="O99" s="14">
        <v>24917213</v>
      </c>
      <c r="P99" s="14">
        <v>16172098</v>
      </c>
      <c r="Q99" s="14">
        <v>1298824</v>
      </c>
      <c r="R99" s="14">
        <v>38726592</v>
      </c>
      <c r="S99" s="14">
        <v>1359186</v>
      </c>
      <c r="T99" s="14">
        <v>2175458</v>
      </c>
      <c r="U99" s="14">
        <v>10017261</v>
      </c>
      <c r="V99" s="14">
        <v>0</v>
      </c>
      <c r="W99" s="33">
        <v>115691590</v>
      </c>
    </row>
    <row r="100" spans="1:23">
      <c r="A100" s="20" t="s">
        <v>41</v>
      </c>
      <c r="B100" s="12"/>
      <c r="C100" s="25">
        <v>24603034</v>
      </c>
      <c r="D100" s="14">
        <v>0</v>
      </c>
      <c r="E100" s="14">
        <v>26521196</v>
      </c>
      <c r="F100" s="14">
        <v>19346688</v>
      </c>
      <c r="G100" s="14">
        <v>1646915</v>
      </c>
      <c r="H100" s="14">
        <v>57982687</v>
      </c>
      <c r="I100" s="14">
        <v>6700926</v>
      </c>
      <c r="J100" s="14">
        <v>0</v>
      </c>
      <c r="K100" s="33">
        <v>136801446</v>
      </c>
      <c r="L100" s="12"/>
      <c r="M100" s="25">
        <v>23832344</v>
      </c>
      <c r="N100" s="14">
        <v>0</v>
      </c>
      <c r="O100" s="14">
        <v>24286772</v>
      </c>
      <c r="P100" s="14">
        <v>17716719</v>
      </c>
      <c r="Q100" s="14">
        <v>1741167</v>
      </c>
      <c r="R100" s="14">
        <v>43861168</v>
      </c>
      <c r="S100" s="14">
        <v>1653861</v>
      </c>
      <c r="T100" s="14">
        <v>676914</v>
      </c>
      <c r="U100" s="14">
        <v>6512569</v>
      </c>
      <c r="V100" s="14">
        <v>0</v>
      </c>
      <c r="W100" s="33">
        <v>120281514</v>
      </c>
    </row>
    <row r="101" spans="1:23">
      <c r="A101" s="20" t="s">
        <v>42</v>
      </c>
      <c r="B101" s="12"/>
      <c r="C101" s="25">
        <v>5286317</v>
      </c>
      <c r="D101" s="14">
        <v>19086621</v>
      </c>
      <c r="E101" s="14">
        <v>27770545</v>
      </c>
      <c r="F101" s="14">
        <v>20734545</v>
      </c>
      <c r="G101" s="14">
        <v>3505100</v>
      </c>
      <c r="H101" s="14">
        <v>56630129</v>
      </c>
      <c r="I101" s="14">
        <v>7839353</v>
      </c>
      <c r="J101" s="14">
        <v>0</v>
      </c>
      <c r="K101" s="33">
        <v>140852610</v>
      </c>
      <c r="L101" s="12"/>
      <c r="M101" s="25">
        <v>5218411</v>
      </c>
      <c r="N101" s="14">
        <v>18818385</v>
      </c>
      <c r="O101" s="14">
        <v>25661032</v>
      </c>
      <c r="P101" s="14">
        <v>19092152</v>
      </c>
      <c r="Q101" s="14">
        <v>3295444</v>
      </c>
      <c r="R101" s="14">
        <v>41543215</v>
      </c>
      <c r="S101" s="14">
        <v>1966670</v>
      </c>
      <c r="T101" s="14">
        <v>3169469</v>
      </c>
      <c r="U101" s="14">
        <v>5104957</v>
      </c>
      <c r="V101" s="14">
        <v>0</v>
      </c>
      <c r="W101" s="33">
        <v>123869735</v>
      </c>
    </row>
    <row r="102" spans="1:23">
      <c r="A102" s="20" t="s">
        <v>43</v>
      </c>
      <c r="B102" s="12"/>
      <c r="C102" s="25">
        <v>4840120</v>
      </c>
      <c r="D102" s="14">
        <v>17547131</v>
      </c>
      <c r="E102" s="14">
        <v>26818933</v>
      </c>
      <c r="F102" s="14">
        <v>20837804</v>
      </c>
      <c r="G102" s="14">
        <v>3343315</v>
      </c>
      <c r="H102" s="14">
        <v>53360504</v>
      </c>
      <c r="I102" s="14">
        <v>7182612</v>
      </c>
      <c r="J102" s="14"/>
      <c r="K102" s="33">
        <v>133930419</v>
      </c>
      <c r="L102" s="12"/>
      <c r="M102" s="25">
        <v>3812664</v>
      </c>
      <c r="N102" s="14">
        <v>17002724</v>
      </c>
      <c r="O102" s="14">
        <v>24350302</v>
      </c>
      <c r="P102" s="14">
        <v>19134817</v>
      </c>
      <c r="Q102" s="14">
        <v>2887160</v>
      </c>
      <c r="R102" s="14">
        <v>40762332</v>
      </c>
      <c r="S102" s="14">
        <v>1949778</v>
      </c>
      <c r="T102" s="14">
        <v>2929654</v>
      </c>
      <c r="U102" s="14">
        <v>4261723</v>
      </c>
      <c r="V102" s="14"/>
      <c r="W102" s="33">
        <v>117091154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45017227</v>
      </c>
      <c r="D106" s="14">
        <v>0</v>
      </c>
      <c r="E106" s="14">
        <v>78293241</v>
      </c>
      <c r="F106" s="14">
        <v>60431013</v>
      </c>
      <c r="G106" s="14">
        <v>2563138</v>
      </c>
      <c r="H106" s="14">
        <v>109201019</v>
      </c>
      <c r="I106" s="14">
        <v>11474351</v>
      </c>
      <c r="J106" s="14">
        <v>0</v>
      </c>
      <c r="K106" s="33">
        <v>306979989</v>
      </c>
      <c r="L106" s="12"/>
      <c r="M106" s="25">
        <v>43258797</v>
      </c>
      <c r="N106" s="14">
        <v>0</v>
      </c>
      <c r="O106" s="14">
        <v>72224517</v>
      </c>
      <c r="P106" s="14">
        <v>55746839</v>
      </c>
      <c r="Q106" s="14">
        <v>1732464</v>
      </c>
      <c r="R106" s="14">
        <v>78757379</v>
      </c>
      <c r="S106" s="14">
        <v>2611731</v>
      </c>
      <c r="T106" s="14">
        <v>5450001</v>
      </c>
      <c r="U106" s="14">
        <v>24465658</v>
      </c>
      <c r="V106" s="14">
        <v>0</v>
      </c>
      <c r="W106" s="33">
        <v>284247386</v>
      </c>
    </row>
    <row r="107" spans="1:23">
      <c r="A107" s="20" t="s">
        <v>41</v>
      </c>
      <c r="B107" s="12"/>
      <c r="C107" s="25">
        <v>48691055</v>
      </c>
      <c r="D107" s="14">
        <v>0</v>
      </c>
      <c r="E107" s="14">
        <v>77869823</v>
      </c>
      <c r="F107" s="14">
        <v>64767415</v>
      </c>
      <c r="G107" s="14">
        <v>3160556</v>
      </c>
      <c r="H107" s="14">
        <v>109695433</v>
      </c>
      <c r="I107" s="14">
        <v>15855606</v>
      </c>
      <c r="J107" s="14">
        <v>0</v>
      </c>
      <c r="K107" s="33">
        <v>320039888</v>
      </c>
      <c r="L107" s="12"/>
      <c r="M107" s="25">
        <v>47297384</v>
      </c>
      <c r="N107" s="14">
        <v>0</v>
      </c>
      <c r="O107" s="14">
        <v>71698186</v>
      </c>
      <c r="P107" s="14">
        <v>59634221</v>
      </c>
      <c r="Q107" s="14">
        <v>2929666</v>
      </c>
      <c r="R107" s="14">
        <v>79482641</v>
      </c>
      <c r="S107" s="14">
        <v>3714979</v>
      </c>
      <c r="T107" s="14">
        <v>2834621</v>
      </c>
      <c r="U107" s="14">
        <v>12258898</v>
      </c>
      <c r="V107" s="14">
        <v>0</v>
      </c>
      <c r="W107" s="33">
        <v>279850596</v>
      </c>
    </row>
    <row r="108" spans="1:23">
      <c r="A108" s="20" t="s">
        <v>42</v>
      </c>
      <c r="B108" s="12"/>
      <c r="C108" s="25">
        <v>11486784</v>
      </c>
      <c r="D108" s="14">
        <v>37905594</v>
      </c>
      <c r="E108" s="14">
        <v>80755057</v>
      </c>
      <c r="F108" s="14">
        <v>67164404</v>
      </c>
      <c r="G108" s="14">
        <v>4914767</v>
      </c>
      <c r="H108" s="14">
        <v>113495365</v>
      </c>
      <c r="I108" s="14">
        <v>16320553</v>
      </c>
      <c r="J108" s="14">
        <v>0</v>
      </c>
      <c r="K108" s="33">
        <v>332042524</v>
      </c>
      <c r="L108" s="12"/>
      <c r="M108" s="25">
        <v>11459596</v>
      </c>
      <c r="N108" s="14">
        <v>36872788</v>
      </c>
      <c r="O108" s="14">
        <v>74541807</v>
      </c>
      <c r="P108" s="14">
        <v>62259771</v>
      </c>
      <c r="Q108" s="14">
        <v>4517849</v>
      </c>
      <c r="R108" s="14">
        <v>80966834</v>
      </c>
      <c r="S108" s="14">
        <v>4615692</v>
      </c>
      <c r="T108" s="14">
        <v>5168739</v>
      </c>
      <c r="U108" s="14">
        <v>11491449</v>
      </c>
      <c r="V108" s="14">
        <v>0</v>
      </c>
      <c r="W108" s="33">
        <v>291894525</v>
      </c>
    </row>
    <row r="109" spans="1:23">
      <c r="A109" s="20" t="s">
        <v>43</v>
      </c>
      <c r="B109" s="12"/>
      <c r="C109" s="25">
        <v>10402720</v>
      </c>
      <c r="D109" s="14">
        <v>32332948</v>
      </c>
      <c r="E109" s="14">
        <v>79300150</v>
      </c>
      <c r="F109" s="14">
        <v>69031125</v>
      </c>
      <c r="G109" s="14">
        <v>4970015</v>
      </c>
      <c r="H109" s="14">
        <v>111265449</v>
      </c>
      <c r="I109" s="14">
        <v>15145652</v>
      </c>
      <c r="J109" s="14"/>
      <c r="K109" s="33">
        <v>322448059</v>
      </c>
      <c r="L109" s="12"/>
      <c r="M109" s="25">
        <v>7548536</v>
      </c>
      <c r="N109" s="14">
        <v>31560937</v>
      </c>
      <c r="O109" s="14">
        <v>73289584</v>
      </c>
      <c r="P109" s="14">
        <v>63721312</v>
      </c>
      <c r="Q109" s="14">
        <v>4374504</v>
      </c>
      <c r="R109" s="14">
        <v>81790791</v>
      </c>
      <c r="S109" s="14">
        <v>3884825</v>
      </c>
      <c r="T109" s="14">
        <v>6324136</v>
      </c>
      <c r="U109" s="14">
        <v>11209001</v>
      </c>
      <c r="V109" s="14"/>
      <c r="W109" s="33">
        <v>283703626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12161858.17</v>
      </c>
      <c r="D113" s="14">
        <v>47302774.82</v>
      </c>
      <c r="E113" s="14">
        <v>39191147.02</v>
      </c>
      <c r="F113" s="14">
        <v>38811066.31</v>
      </c>
      <c r="G113" s="14">
        <v>7840202.73</v>
      </c>
      <c r="H113" s="14">
        <v>107698937.62</v>
      </c>
      <c r="I113" s="14">
        <v>8565162.46</v>
      </c>
      <c r="J113" s="14">
        <v>159542</v>
      </c>
      <c r="K113" s="33">
        <v>261730691.13</v>
      </c>
      <c r="L113" s="12"/>
      <c r="M113" s="25">
        <v>11940966.81</v>
      </c>
      <c r="N113" s="14">
        <v>45485320</v>
      </c>
      <c r="O113" s="14">
        <v>35450704.71</v>
      </c>
      <c r="P113" s="14">
        <v>35958056.22</v>
      </c>
      <c r="Q113" s="14">
        <v>7549758.08</v>
      </c>
      <c r="R113" s="14">
        <v>87823891.97</v>
      </c>
      <c r="S113" s="14">
        <v>4804446.59</v>
      </c>
      <c r="T113" s="14">
        <v>741973.01</v>
      </c>
      <c r="U113" s="14">
        <v>2301834.71</v>
      </c>
      <c r="V113" s="14"/>
      <c r="W113" s="33">
        <v>232056952.1</v>
      </c>
    </row>
    <row r="114" spans="1:23">
      <c r="A114" s="20" t="s">
        <v>41</v>
      </c>
      <c r="B114" s="12"/>
      <c r="C114" s="25">
        <v>10483755.14</v>
      </c>
      <c r="D114" s="14">
        <v>49512403.67</v>
      </c>
      <c r="E114" s="14">
        <v>41869652.82</v>
      </c>
      <c r="F114" s="14">
        <v>42037443.18</v>
      </c>
      <c r="G114" s="14">
        <v>2042158.89</v>
      </c>
      <c r="H114" s="14">
        <v>119305302.7</v>
      </c>
      <c r="I114" s="14">
        <v>7274236.48</v>
      </c>
      <c r="J114" s="14">
        <v>334694</v>
      </c>
      <c r="K114" s="33">
        <v>272859646.88</v>
      </c>
      <c r="L114" s="12"/>
      <c r="M114" s="25">
        <v>6623582.78</v>
      </c>
      <c r="N114" s="14">
        <v>29786782.34</v>
      </c>
      <c r="O114" s="14">
        <v>27563069.64</v>
      </c>
      <c r="P114" s="14">
        <v>26880215.47</v>
      </c>
      <c r="Q114" s="14">
        <v>80205691.55</v>
      </c>
      <c r="R114" s="14">
        <v>64131395.32</v>
      </c>
      <c r="S114" s="14">
        <v>4969870.93</v>
      </c>
      <c r="T114" s="14">
        <v>556747.04</v>
      </c>
      <c r="U114" s="14">
        <v>2156431.5</v>
      </c>
      <c r="V114" s="14"/>
      <c r="W114" s="33">
        <v>242873786.57</v>
      </c>
    </row>
    <row r="115" spans="1:23">
      <c r="A115" s="20" t="s">
        <v>42</v>
      </c>
      <c r="B115" s="12"/>
      <c r="C115" s="25">
        <v>10859880.27</v>
      </c>
      <c r="D115" s="14">
        <v>44925393.29</v>
      </c>
      <c r="E115" s="14">
        <v>41867770.08</v>
      </c>
      <c r="F115" s="14">
        <v>36600602.31</v>
      </c>
      <c r="G115" s="14">
        <v>3305345.68</v>
      </c>
      <c r="H115" s="14">
        <v>110450223.43</v>
      </c>
      <c r="I115" s="14">
        <v>9563863.89</v>
      </c>
      <c r="J115" s="14">
        <v>893748</v>
      </c>
      <c r="K115" s="33">
        <v>258466826.95</v>
      </c>
      <c r="L115" s="12"/>
      <c r="M115" s="25">
        <v>10096118.51</v>
      </c>
      <c r="N115" s="14">
        <v>42231049.32</v>
      </c>
      <c r="O115" s="14">
        <v>38263468.27</v>
      </c>
      <c r="P115" s="14">
        <v>33682261.86</v>
      </c>
      <c r="Q115" s="14">
        <v>4615833.89</v>
      </c>
      <c r="R115" s="14">
        <v>89757492.12</v>
      </c>
      <c r="S115" s="14">
        <v>5490052.92</v>
      </c>
      <c r="T115" s="14">
        <v>1323677.39</v>
      </c>
      <c r="U115" s="14">
        <v>3207146.1</v>
      </c>
      <c r="V115" s="14"/>
      <c r="W115" s="33">
        <v>228667100.38</v>
      </c>
    </row>
    <row r="116" spans="1:23">
      <c r="A116" s="20" t="s">
        <v>43</v>
      </c>
      <c r="B116" s="12"/>
      <c r="C116" s="25">
        <v>9615982.11</v>
      </c>
      <c r="D116" s="14">
        <v>45720716.81</v>
      </c>
      <c r="E116" s="14">
        <v>40324750.24</v>
      </c>
      <c r="F116" s="14">
        <v>36863873.04</v>
      </c>
      <c r="G116" s="14">
        <v>4223701.93</v>
      </c>
      <c r="H116" s="14">
        <v>113129949.27</v>
      </c>
      <c r="I116" s="14">
        <v>9229810.59</v>
      </c>
      <c r="J116" s="14">
        <v>562791.06</v>
      </c>
      <c r="K116" s="33">
        <v>259671575.05</v>
      </c>
      <c r="L116" s="12"/>
      <c r="M116" s="25">
        <v>9139022.24</v>
      </c>
      <c r="N116" s="14">
        <v>42968918.93</v>
      </c>
      <c r="O116" s="14">
        <v>34290031.82</v>
      </c>
      <c r="P116" s="14">
        <v>33963371.17</v>
      </c>
      <c r="Q116" s="14">
        <v>9345742.78</v>
      </c>
      <c r="R116" s="14">
        <v>92635950.47</v>
      </c>
      <c r="S116" s="14">
        <v>3712617.91</v>
      </c>
      <c r="T116" s="14">
        <v>1905565.33</v>
      </c>
      <c r="U116" s="14">
        <v>2449127.88</v>
      </c>
      <c r="V116" s="14"/>
      <c r="W116" s="33">
        <v>230410348.53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51120511</v>
      </c>
      <c r="D120" s="14">
        <v>139530491</v>
      </c>
      <c r="E120" s="14">
        <v>51407617</v>
      </c>
      <c r="F120" s="14">
        <v>38722359</v>
      </c>
      <c r="G120" s="14">
        <v>17961907</v>
      </c>
      <c r="H120" s="14">
        <v>101932875</v>
      </c>
      <c r="I120" s="14">
        <v>68509048</v>
      </c>
      <c r="J120" s="14">
        <v>3939183</v>
      </c>
      <c r="K120" s="33">
        <v>473123991</v>
      </c>
      <c r="L120" s="12"/>
      <c r="M120" s="25">
        <v>46453563</v>
      </c>
      <c r="N120" s="14">
        <v>133666096</v>
      </c>
      <c r="O120" s="14">
        <v>48938745</v>
      </c>
      <c r="P120" s="14">
        <v>37277292</v>
      </c>
      <c r="Q120" s="14">
        <v>22293196</v>
      </c>
      <c r="R120" s="14">
        <v>76283591</v>
      </c>
      <c r="S120" s="14">
        <v>41201675</v>
      </c>
      <c r="T120" s="14">
        <v>6073716</v>
      </c>
      <c r="U120" s="14">
        <v>0</v>
      </c>
      <c r="V120" s="14">
        <v>24726667</v>
      </c>
      <c r="W120" s="33">
        <v>436914541</v>
      </c>
    </row>
    <row r="121" spans="1:23">
      <c r="A121" s="20" t="s">
        <v>41</v>
      </c>
      <c r="B121" s="12"/>
      <c r="C121" s="25">
        <v>44780875</v>
      </c>
      <c r="D121" s="14">
        <v>140230385</v>
      </c>
      <c r="E121" s="14">
        <v>52284880</v>
      </c>
      <c r="F121" s="14">
        <v>42117954</v>
      </c>
      <c r="G121" s="14">
        <v>19646301</v>
      </c>
      <c r="H121" s="14">
        <v>96911888</v>
      </c>
      <c r="I121" s="14">
        <v>70487596</v>
      </c>
      <c r="J121" s="14">
        <v>4748178</v>
      </c>
      <c r="K121" s="33">
        <v>471208057</v>
      </c>
      <c r="L121" s="12"/>
      <c r="M121" s="25">
        <v>41378248</v>
      </c>
      <c r="N121" s="14">
        <v>135517142</v>
      </c>
      <c r="O121" s="14">
        <v>52206178</v>
      </c>
      <c r="P121" s="14">
        <v>40178617</v>
      </c>
      <c r="Q121" s="14">
        <v>27530418</v>
      </c>
      <c r="R121" s="14">
        <v>75042936</v>
      </c>
      <c r="S121" s="14">
        <v>36863915</v>
      </c>
      <c r="T121" s="14">
        <v>4608505</v>
      </c>
      <c r="U121" s="14">
        <v>0</v>
      </c>
      <c r="V121" s="14">
        <v>33292328</v>
      </c>
      <c r="W121" s="33">
        <v>446618287</v>
      </c>
    </row>
    <row r="122" spans="1:23">
      <c r="A122" s="20" t="s">
        <v>42</v>
      </c>
      <c r="B122" s="12"/>
      <c r="C122" s="25">
        <v>45086550</v>
      </c>
      <c r="D122" s="14">
        <v>144162356</v>
      </c>
      <c r="E122" s="14">
        <v>48965870</v>
      </c>
      <c r="F122" s="14">
        <v>38590840</v>
      </c>
      <c r="G122" s="14">
        <v>17552724</v>
      </c>
      <c r="H122" s="14">
        <v>101070802</v>
      </c>
      <c r="I122" s="14">
        <v>80656466</v>
      </c>
      <c r="J122" s="14">
        <v>2887941</v>
      </c>
      <c r="K122" s="33">
        <v>478973549</v>
      </c>
      <c r="L122" s="12"/>
      <c r="M122" s="25">
        <v>41761545</v>
      </c>
      <c r="N122" s="14">
        <v>138987591</v>
      </c>
      <c r="O122" s="14">
        <v>48271003</v>
      </c>
      <c r="P122" s="14">
        <v>36963979</v>
      </c>
      <c r="Q122" s="14">
        <v>22096976</v>
      </c>
      <c r="R122" s="14">
        <v>76369738</v>
      </c>
      <c r="S122" s="14">
        <v>41629010</v>
      </c>
      <c r="T122" s="14">
        <v>3257387</v>
      </c>
      <c r="U122" s="14">
        <v>0</v>
      </c>
      <c r="V122" s="14">
        <v>36210440</v>
      </c>
      <c r="W122" s="33">
        <v>445547669</v>
      </c>
    </row>
    <row r="123" spans="1:23">
      <c r="A123" s="20" t="s">
        <v>43</v>
      </c>
      <c r="B123" s="12"/>
      <c r="C123" s="25">
        <v>45940239</v>
      </c>
      <c r="D123" s="14">
        <v>150384968</v>
      </c>
      <c r="E123" s="14">
        <v>53461493</v>
      </c>
      <c r="F123" s="14">
        <v>40992936</v>
      </c>
      <c r="G123" s="14">
        <v>18891517</v>
      </c>
      <c r="H123" s="14">
        <v>97359785</v>
      </c>
      <c r="I123" s="14">
        <v>80175919</v>
      </c>
      <c r="J123" s="14">
        <v>900952</v>
      </c>
      <c r="K123" s="33">
        <v>488107809</v>
      </c>
      <c r="L123" s="12"/>
      <c r="M123" s="25">
        <v>45407626</v>
      </c>
      <c r="N123" s="14">
        <v>146085739</v>
      </c>
      <c r="O123" s="14">
        <v>53234833</v>
      </c>
      <c r="P123" s="14">
        <v>39551138</v>
      </c>
      <c r="Q123" s="14">
        <v>23614709</v>
      </c>
      <c r="R123" s="14">
        <v>80263131</v>
      </c>
      <c r="S123" s="14">
        <v>39082941</v>
      </c>
      <c r="T123" s="14">
        <v>1804850</v>
      </c>
      <c r="U123" s="14">
        <v>0</v>
      </c>
      <c r="V123" s="14">
        <v>48716944</v>
      </c>
      <c r="W123" s="33">
        <v>477761911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22319550</v>
      </c>
      <c r="D127" s="14">
        <v>50972578</v>
      </c>
      <c r="E127" s="14">
        <v>22193470</v>
      </c>
      <c r="F127" s="14">
        <v>17497332</v>
      </c>
      <c r="G127" s="14">
        <v>8069731</v>
      </c>
      <c r="H127" s="14">
        <v>45936738</v>
      </c>
      <c r="I127" s="14">
        <v>10213719</v>
      </c>
      <c r="J127" s="14">
        <v>18098257</v>
      </c>
      <c r="K127" s="33">
        <v>195301375</v>
      </c>
      <c r="L127" s="12"/>
      <c r="M127" s="25">
        <v>17266761</v>
      </c>
      <c r="N127" s="14">
        <v>43705621</v>
      </c>
      <c r="O127" s="14">
        <v>17656208</v>
      </c>
      <c r="P127" s="14">
        <v>15494026</v>
      </c>
      <c r="Q127" s="14">
        <v>6407543</v>
      </c>
      <c r="R127" s="14">
        <v>33919388</v>
      </c>
      <c r="S127" s="14"/>
      <c r="T127" s="14">
        <v>18098257</v>
      </c>
      <c r="U127" s="14">
        <v>2418985</v>
      </c>
      <c r="V127" s="14">
        <v>7083799</v>
      </c>
      <c r="W127" s="33">
        <v>162050588</v>
      </c>
    </row>
    <row r="128" spans="1:23">
      <c r="A128" s="20" t="s">
        <v>41</v>
      </c>
      <c r="B128" s="12"/>
      <c r="C128" s="25">
        <v>24476016</v>
      </c>
      <c r="D128" s="14">
        <v>52604464</v>
      </c>
      <c r="E128" s="14">
        <v>21115108</v>
      </c>
      <c r="F128" s="14">
        <v>17175973</v>
      </c>
      <c r="G128" s="14">
        <v>9351508</v>
      </c>
      <c r="H128" s="14">
        <v>49638276</v>
      </c>
      <c r="I128" s="14">
        <v>9597799</v>
      </c>
      <c r="J128" s="14">
        <v>17641043</v>
      </c>
      <c r="K128" s="33">
        <v>201600187</v>
      </c>
      <c r="L128" s="12"/>
      <c r="M128" s="25">
        <v>18837967</v>
      </c>
      <c r="N128" s="14">
        <v>44015412</v>
      </c>
      <c r="O128" s="14">
        <v>18843883</v>
      </c>
      <c r="P128" s="14">
        <v>15272564</v>
      </c>
      <c r="Q128" s="14">
        <v>7522777</v>
      </c>
      <c r="R128" s="14">
        <v>37008923</v>
      </c>
      <c r="S128" s="14"/>
      <c r="T128" s="14">
        <v>17641043</v>
      </c>
      <c r="U128" s="14">
        <v>2075380</v>
      </c>
      <c r="V128" s="14">
        <v>5507531</v>
      </c>
      <c r="W128" s="33">
        <v>166725480</v>
      </c>
    </row>
    <row r="129" spans="1:23">
      <c r="A129" s="20" t="s">
        <v>42</v>
      </c>
      <c r="B129" s="12"/>
      <c r="C129" s="25">
        <v>28314965</v>
      </c>
      <c r="D129" s="14">
        <v>60139581</v>
      </c>
      <c r="E129" s="14">
        <v>24165390</v>
      </c>
      <c r="F129" s="14">
        <v>19648204</v>
      </c>
      <c r="G129" s="14">
        <v>10774280</v>
      </c>
      <c r="H129" s="14">
        <v>57067843</v>
      </c>
      <c r="I129" s="14">
        <v>12941002</v>
      </c>
      <c r="J129" s="14">
        <v>17391150</v>
      </c>
      <c r="K129" s="33">
        <v>230442415</v>
      </c>
      <c r="L129" s="12"/>
      <c r="M129" s="25">
        <v>22550892</v>
      </c>
      <c r="N129" s="14">
        <v>51192685</v>
      </c>
      <c r="O129" s="14">
        <v>21739982</v>
      </c>
      <c r="P129" s="14">
        <v>17581812</v>
      </c>
      <c r="Q129" s="14">
        <v>8796476</v>
      </c>
      <c r="R129" s="14">
        <v>43378696</v>
      </c>
      <c r="S129" s="14"/>
      <c r="T129" s="14">
        <v>17391150</v>
      </c>
      <c r="U129" s="14">
        <v>2254689</v>
      </c>
      <c r="V129" s="14">
        <v>8665280</v>
      </c>
      <c r="W129" s="33">
        <v>193551662</v>
      </c>
    </row>
    <row r="130" spans="1:23">
      <c r="A130" s="20" t="s">
        <v>43</v>
      </c>
      <c r="B130" s="12"/>
      <c r="C130" s="25">
        <v>26924586</v>
      </c>
      <c r="D130" s="14">
        <v>55340762</v>
      </c>
      <c r="E130" s="14">
        <v>23303842</v>
      </c>
      <c r="F130" s="14">
        <v>19793739</v>
      </c>
      <c r="G130" s="14">
        <v>8750598</v>
      </c>
      <c r="H130" s="14">
        <v>56136173</v>
      </c>
      <c r="I130" s="14">
        <v>10922573</v>
      </c>
      <c r="J130" s="14">
        <v>13725995</v>
      </c>
      <c r="K130" s="33">
        <v>214898268</v>
      </c>
      <c r="L130" s="12"/>
      <c r="M130" s="25">
        <v>21439127</v>
      </c>
      <c r="N130" s="14">
        <v>46459376</v>
      </c>
      <c r="O130" s="14">
        <v>20791711</v>
      </c>
      <c r="P130" s="14">
        <v>17816845</v>
      </c>
      <c r="Q130" s="14">
        <v>6950813</v>
      </c>
      <c r="R130" s="14">
        <v>42102864</v>
      </c>
      <c r="S130" s="14"/>
      <c r="T130" s="14">
        <v>13725995</v>
      </c>
      <c r="U130" s="14">
        <v>1779517</v>
      </c>
      <c r="V130" s="14">
        <v>7185731</v>
      </c>
      <c r="W130" s="33">
        <v>178251979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16828159.52</v>
      </c>
      <c r="D134" s="14">
        <v>43294095.24</v>
      </c>
      <c r="E134" s="14">
        <v>27152237.9</v>
      </c>
      <c r="F134" s="14">
        <v>23812207.11</v>
      </c>
      <c r="G134" s="14">
        <v>4085781.78</v>
      </c>
      <c r="H134" s="14">
        <v>33326843.77</v>
      </c>
      <c r="I134" s="14">
        <v>8428886.46</v>
      </c>
      <c r="J134" s="14">
        <v>817077</v>
      </c>
      <c r="K134" s="33">
        <v>157745288.78</v>
      </c>
      <c r="L134" s="12"/>
      <c r="M134" s="25">
        <v>16002571.05</v>
      </c>
      <c r="N134" s="14">
        <v>42196394.69</v>
      </c>
      <c r="O134" s="14">
        <v>24345657.43</v>
      </c>
      <c r="P134" s="14">
        <v>21414852.99</v>
      </c>
      <c r="Q134" s="14">
        <v>1622182.27</v>
      </c>
      <c r="R134" s="14">
        <v>27350619.29</v>
      </c>
      <c r="S134" s="14">
        <v>4377675.29</v>
      </c>
      <c r="T134" s="14">
        <v>1680212.21</v>
      </c>
      <c r="U134" s="14">
        <v>1783558.47</v>
      </c>
      <c r="V134" s="14"/>
      <c r="W134" s="33">
        <v>140773723.69</v>
      </c>
    </row>
    <row r="135" spans="1:23">
      <c r="A135" s="20" t="s">
        <v>41</v>
      </c>
      <c r="B135" s="12"/>
      <c r="C135" s="25">
        <v>15143066.65</v>
      </c>
      <c r="D135" s="14">
        <v>46108987.07</v>
      </c>
      <c r="E135" s="14">
        <v>34156256.88</v>
      </c>
      <c r="F135" s="14">
        <v>28358434.29</v>
      </c>
      <c r="G135" s="14">
        <v>-2711481.09</v>
      </c>
      <c r="H135" s="14">
        <v>38528083.03</v>
      </c>
      <c r="I135" s="14">
        <v>9475632.07</v>
      </c>
      <c r="J135" s="14">
        <v>735346</v>
      </c>
      <c r="K135" s="33">
        <v>169794324.9</v>
      </c>
      <c r="L135" s="12"/>
      <c r="M135" s="25">
        <v>5897651.95</v>
      </c>
      <c r="N135" s="14">
        <v>34888728.34</v>
      </c>
      <c r="O135" s="14">
        <v>31223132.27</v>
      </c>
      <c r="P135" s="14">
        <v>24087744.23</v>
      </c>
      <c r="Q135" s="14">
        <v>-10860804.69</v>
      </c>
      <c r="R135" s="14">
        <v>59212646.47</v>
      </c>
      <c r="S135" s="14">
        <v>5806825.49</v>
      </c>
      <c r="T135" s="14">
        <v>426516.57</v>
      </c>
      <c r="U135" s="14">
        <v>1915705.62</v>
      </c>
      <c r="V135" s="14"/>
      <c r="W135" s="33">
        <v>152598146.25</v>
      </c>
    </row>
    <row r="136" spans="1:23">
      <c r="A136" s="20" t="s">
        <v>42</v>
      </c>
      <c r="B136" s="12"/>
      <c r="C136" s="25">
        <v>18859845.61</v>
      </c>
      <c r="D136" s="14">
        <v>48883996.43</v>
      </c>
      <c r="E136" s="14">
        <v>25864906.55</v>
      </c>
      <c r="F136" s="14">
        <v>27432513.44</v>
      </c>
      <c r="G136" s="14">
        <v>7310374.49</v>
      </c>
      <c r="H136" s="14">
        <v>40963363.08</v>
      </c>
      <c r="I136" s="14">
        <v>9026475.43</v>
      </c>
      <c r="J136" s="14">
        <v>1843662.23</v>
      </c>
      <c r="K136" s="33">
        <v>180185137.26</v>
      </c>
      <c r="L136" s="12"/>
      <c r="M136" s="25">
        <v>17715914</v>
      </c>
      <c r="N136" s="14">
        <v>46932176.31</v>
      </c>
      <c r="O136" s="14">
        <v>23529333.95</v>
      </c>
      <c r="P136" s="14">
        <v>24879127.61</v>
      </c>
      <c r="Q136" s="14">
        <v>5188222.52</v>
      </c>
      <c r="R136" s="14">
        <v>34275943.47</v>
      </c>
      <c r="S136" s="14">
        <v>5105405.75</v>
      </c>
      <c r="T136" s="14">
        <v>2508255.06</v>
      </c>
      <c r="U136" s="14">
        <v>1674626.38</v>
      </c>
      <c r="V136" s="14"/>
      <c r="W136" s="33">
        <v>161809005.05</v>
      </c>
    </row>
    <row r="137" spans="1:23">
      <c r="A137" s="20" t="s">
        <v>43</v>
      </c>
      <c r="B137" s="12"/>
      <c r="C137" s="25">
        <v>16682487.73</v>
      </c>
      <c r="D137" s="14">
        <v>44442355.38</v>
      </c>
      <c r="E137" s="14">
        <v>33247403.02</v>
      </c>
      <c r="F137" s="14">
        <v>28762657.53</v>
      </c>
      <c r="G137" s="14">
        <v>1986522.8</v>
      </c>
      <c r="H137" s="14">
        <v>38207651.53</v>
      </c>
      <c r="I137" s="14">
        <v>8077581.22</v>
      </c>
      <c r="J137" s="14">
        <v>1261168.23</v>
      </c>
      <c r="K137" s="33">
        <v>172667827.44</v>
      </c>
      <c r="L137" s="12"/>
      <c r="M137" s="25">
        <v>15661282.11</v>
      </c>
      <c r="N137" s="14">
        <v>41766271.05</v>
      </c>
      <c r="O137" s="14">
        <v>26912247.56</v>
      </c>
      <c r="P137" s="14">
        <v>26123317.22</v>
      </c>
      <c r="Q137" s="14">
        <v>1124546.05</v>
      </c>
      <c r="R137" s="14">
        <v>31419276.81</v>
      </c>
      <c r="S137" s="14">
        <v>3510602.02</v>
      </c>
      <c r="T137" s="14">
        <v>4979276.3</v>
      </c>
      <c r="U137" s="14">
        <v>2479979.12</v>
      </c>
      <c r="V137" s="14"/>
      <c r="W137" s="33">
        <v>153976798.24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5189408</v>
      </c>
      <c r="D143" s="14">
        <v>0</v>
      </c>
      <c r="E143" s="14">
        <v>7610882</v>
      </c>
      <c r="F143" s="14">
        <v>947077</v>
      </c>
      <c r="G143" s="14">
        <v>2141039</v>
      </c>
      <c r="H143" s="14">
        <v>4383607</v>
      </c>
      <c r="I143" s="14">
        <v>851989</v>
      </c>
      <c r="J143" s="14">
        <v>0</v>
      </c>
      <c r="K143" s="33">
        <v>21124002</v>
      </c>
      <c r="L143" s="12"/>
      <c r="M143" s="25">
        <v>4297171</v>
      </c>
      <c r="N143" s="14">
        <v>0</v>
      </c>
      <c r="O143" s="14">
        <v>5917690</v>
      </c>
      <c r="P143" s="14">
        <v>766192</v>
      </c>
      <c r="Q143" s="14">
        <v>1230399</v>
      </c>
      <c r="R143" s="14">
        <v>576842</v>
      </c>
      <c r="S143" s="14">
        <v>-3745</v>
      </c>
      <c r="T143" s="14">
        <v>653239</v>
      </c>
      <c r="U143" s="14">
        <v>970305</v>
      </c>
      <c r="V143" s="14">
        <v>0</v>
      </c>
      <c r="W143" s="33">
        <v>14408093</v>
      </c>
    </row>
    <row r="144" spans="1:23">
      <c r="A144" s="20" t="s">
        <v>41</v>
      </c>
      <c r="B144" s="12"/>
      <c r="C144" s="25">
        <v>6307385</v>
      </c>
      <c r="D144" s="14">
        <v>0</v>
      </c>
      <c r="E144" s="14">
        <v>7478690</v>
      </c>
      <c r="F144" s="14">
        <v>1008974</v>
      </c>
      <c r="G144" s="14">
        <v>2233005</v>
      </c>
      <c r="H144" s="14">
        <v>4494863</v>
      </c>
      <c r="I144" s="14">
        <v>925293</v>
      </c>
      <c r="J144" s="14">
        <v>0</v>
      </c>
      <c r="K144" s="33">
        <v>22448210</v>
      </c>
      <c r="L144" s="12"/>
      <c r="M144" s="25">
        <v>5988375</v>
      </c>
      <c r="N144" s="14">
        <v>0</v>
      </c>
      <c r="O144" s="14">
        <v>5736246</v>
      </c>
      <c r="P144" s="14">
        <v>782179</v>
      </c>
      <c r="Q144" s="14">
        <v>1320851</v>
      </c>
      <c r="R144" s="14">
        <v>504331</v>
      </c>
      <c r="S144" s="14">
        <v>115665</v>
      </c>
      <c r="T144" s="14">
        <v>761704</v>
      </c>
      <c r="U144" s="14">
        <v>656868</v>
      </c>
      <c r="V144" s="14">
        <v>0</v>
      </c>
      <c r="W144" s="33">
        <v>15866219</v>
      </c>
    </row>
    <row r="145" spans="1:23">
      <c r="A145" s="20" t="s">
        <v>42</v>
      </c>
      <c r="B145" s="12"/>
      <c r="C145" s="25">
        <v>6207484</v>
      </c>
      <c r="D145" s="14">
        <v>0</v>
      </c>
      <c r="E145" s="14">
        <v>7658695</v>
      </c>
      <c r="F145" s="14">
        <v>928413</v>
      </c>
      <c r="G145" s="14">
        <v>2053341</v>
      </c>
      <c r="H145" s="14">
        <v>4732416</v>
      </c>
      <c r="I145" s="14">
        <v>1029607</v>
      </c>
      <c r="J145" s="14">
        <v>0</v>
      </c>
      <c r="K145" s="33">
        <v>22609956</v>
      </c>
      <c r="L145" s="12"/>
      <c r="M145" s="25">
        <v>5304524</v>
      </c>
      <c r="N145" s="14">
        <v>0</v>
      </c>
      <c r="O145" s="14">
        <v>5782106</v>
      </c>
      <c r="P145" s="14">
        <v>732550</v>
      </c>
      <c r="Q145" s="14">
        <v>1172704</v>
      </c>
      <c r="R145" s="14">
        <v>653001</v>
      </c>
      <c r="S145" s="14">
        <v>87179</v>
      </c>
      <c r="T145" s="14">
        <v>653820</v>
      </c>
      <c r="U145" s="14">
        <v>1058202</v>
      </c>
      <c r="V145" s="14">
        <v>0</v>
      </c>
      <c r="W145" s="33">
        <v>15444086</v>
      </c>
    </row>
    <row r="146" spans="1:23">
      <c r="A146" s="20" t="s">
        <v>43</v>
      </c>
      <c r="B146" s="12"/>
      <c r="C146" s="25">
        <v>5569841</v>
      </c>
      <c r="D146" s="14">
        <v>0</v>
      </c>
      <c r="E146" s="14">
        <v>6850160</v>
      </c>
      <c r="F146" s="14">
        <v>940175</v>
      </c>
      <c r="G146" s="14">
        <v>1880672</v>
      </c>
      <c r="H146" s="14">
        <v>5108400</v>
      </c>
      <c r="I146" s="14">
        <v>726832</v>
      </c>
      <c r="J146" s="14">
        <v>0</v>
      </c>
      <c r="K146" s="33">
        <v>21076080</v>
      </c>
      <c r="L146" s="12"/>
      <c r="M146" s="25">
        <v>4860098</v>
      </c>
      <c r="N146" s="14">
        <v>0</v>
      </c>
      <c r="O146" s="14">
        <v>5104586</v>
      </c>
      <c r="P146" s="14">
        <v>722217</v>
      </c>
      <c r="Q146" s="14">
        <v>1245336</v>
      </c>
      <c r="R146" s="14">
        <v>785095</v>
      </c>
      <c r="S146" s="14">
        <v>50130</v>
      </c>
      <c r="T146" s="14">
        <v>601832</v>
      </c>
      <c r="U146" s="14">
        <v>703311</v>
      </c>
      <c r="V146" s="14">
        <v>0</v>
      </c>
      <c r="W146" s="33">
        <v>14072605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613826</v>
      </c>
      <c r="D150" s="14">
        <v>13459</v>
      </c>
      <c r="E150" s="14">
        <v>789654</v>
      </c>
      <c r="F150" s="14">
        <v>8854</v>
      </c>
      <c r="G150" s="14">
        <v>142063</v>
      </c>
      <c r="H150" s="14">
        <v>941063</v>
      </c>
      <c r="I150" s="14">
        <v>174275</v>
      </c>
      <c r="J150" s="14"/>
      <c r="K150" s="33">
        <v>2683194</v>
      </c>
      <c r="L150" s="12"/>
      <c r="M150" s="25">
        <v>484014</v>
      </c>
      <c r="N150" s="14"/>
      <c r="O150" s="14">
        <v>147258</v>
      </c>
      <c r="P150" s="14"/>
      <c r="Q150" s="14">
        <v>36324</v>
      </c>
      <c r="R150" s="14">
        <v>129000</v>
      </c>
      <c r="S150" s="14">
        <v>30044</v>
      </c>
      <c r="T150" s="14">
        <v>7948</v>
      </c>
      <c r="U150" s="14">
        <v>276567</v>
      </c>
      <c r="V150" s="14">
        <v>10538</v>
      </c>
      <c r="W150" s="33">
        <v>1121693</v>
      </c>
    </row>
    <row r="151" spans="1:23">
      <c r="A151" s="20" t="s">
        <v>41</v>
      </c>
      <c r="B151" s="12"/>
      <c r="C151" s="25">
        <v>606279</v>
      </c>
      <c r="D151" s="14">
        <v>0</v>
      </c>
      <c r="E151" s="14">
        <v>826836</v>
      </c>
      <c r="F151" s="14">
        <v>10403</v>
      </c>
      <c r="G151" s="14">
        <v>175316</v>
      </c>
      <c r="H151" s="14">
        <v>980258</v>
      </c>
      <c r="I151" s="14">
        <v>247837</v>
      </c>
      <c r="J151" s="14">
        <v>0</v>
      </c>
      <c r="K151" s="33">
        <v>2846929</v>
      </c>
      <c r="L151" s="12"/>
      <c r="M151" s="25">
        <v>445988</v>
      </c>
      <c r="N151" s="14">
        <v>0</v>
      </c>
      <c r="O151" s="14">
        <v>228307</v>
      </c>
      <c r="P151" s="14">
        <v>0</v>
      </c>
      <c r="Q151" s="14">
        <v>30016</v>
      </c>
      <c r="R151" s="14">
        <v>88276</v>
      </c>
      <c r="S151" s="14">
        <v>33653</v>
      </c>
      <c r="T151" s="14">
        <v>6549</v>
      </c>
      <c r="U151" s="14">
        <v>305483</v>
      </c>
      <c r="V151" s="14">
        <v>85</v>
      </c>
      <c r="W151" s="33">
        <v>1138357</v>
      </c>
    </row>
    <row r="152" spans="1:23">
      <c r="A152" s="20" t="s">
        <v>42</v>
      </c>
      <c r="B152" s="12"/>
      <c r="C152" s="25">
        <v>553793</v>
      </c>
      <c r="D152" s="14">
        <v>2210</v>
      </c>
      <c r="E152" s="14">
        <v>890779</v>
      </c>
      <c r="F152" s="14">
        <v>3547</v>
      </c>
      <c r="G152" s="14">
        <v>157248</v>
      </c>
      <c r="H152" s="14">
        <v>951230</v>
      </c>
      <c r="I152" s="14">
        <v>224908</v>
      </c>
      <c r="J152" s="14"/>
      <c r="K152" s="33">
        <v>2783715</v>
      </c>
      <c r="L152" s="12"/>
      <c r="M152" s="25">
        <v>467708</v>
      </c>
      <c r="N152" s="14"/>
      <c r="O152" s="14">
        <v>367854</v>
      </c>
      <c r="P152" s="14"/>
      <c r="Q152" s="14">
        <v>48707</v>
      </c>
      <c r="R152" s="14">
        <v>109393</v>
      </c>
      <c r="S152" s="14">
        <v>33405</v>
      </c>
      <c r="T152" s="14">
        <v>6214</v>
      </c>
      <c r="U152" s="14">
        <v>138023</v>
      </c>
      <c r="V152" s="14">
        <v>8782</v>
      </c>
      <c r="W152" s="33">
        <v>1180086</v>
      </c>
    </row>
    <row r="153" spans="1:23">
      <c r="A153" s="20" t="s">
        <v>43</v>
      </c>
      <c r="B153" s="12"/>
      <c r="C153" s="25">
        <v>518579</v>
      </c>
      <c r="D153" s="14">
        <v>4595</v>
      </c>
      <c r="E153" s="14">
        <v>862153</v>
      </c>
      <c r="F153" s="14">
        <v>3175</v>
      </c>
      <c r="G153" s="14">
        <v>161181</v>
      </c>
      <c r="H153" s="14">
        <v>900423</v>
      </c>
      <c r="I153" s="14">
        <v>231641</v>
      </c>
      <c r="J153" s="14"/>
      <c r="K153" s="33">
        <v>2681747</v>
      </c>
      <c r="L153" s="12"/>
      <c r="M153" s="25">
        <v>397309</v>
      </c>
      <c r="N153" s="14"/>
      <c r="O153" s="14">
        <v>438632</v>
      </c>
      <c r="P153" s="14"/>
      <c r="Q153" s="14">
        <v>53990</v>
      </c>
      <c r="R153" s="14">
        <v>70350</v>
      </c>
      <c r="S153" s="14">
        <v>25361</v>
      </c>
      <c r="T153" s="14">
        <v>11918</v>
      </c>
      <c r="U153" s="14">
        <v>229087</v>
      </c>
      <c r="V153" s="14">
        <v>16</v>
      </c>
      <c r="W153" s="33">
        <v>1226663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1040411.05</v>
      </c>
      <c r="D157" s="14"/>
      <c r="E157" s="14">
        <v>3695836.26</v>
      </c>
      <c r="F157" s="14">
        <v>940318.03</v>
      </c>
      <c r="G157" s="14">
        <v>335040.02</v>
      </c>
      <c r="H157" s="14">
        <v>1479803.23</v>
      </c>
      <c r="I157" s="14">
        <v>434896.14</v>
      </c>
      <c r="J157" s="14"/>
      <c r="K157" s="33">
        <v>7926304.73</v>
      </c>
      <c r="L157" s="12"/>
      <c r="M157" s="25">
        <v>1072226.08</v>
      </c>
      <c r="N157" s="14"/>
      <c r="O157" s="14">
        <v>1524739.1</v>
      </c>
      <c r="P157" s="14">
        <v>517174.92</v>
      </c>
      <c r="Q157" s="14">
        <v>184270.01</v>
      </c>
      <c r="R157" s="14">
        <v>810561.98</v>
      </c>
      <c r="S157" s="14">
        <v>282970.68</v>
      </c>
      <c r="T157" s="14"/>
      <c r="U157" s="14"/>
      <c r="V157" s="14"/>
      <c r="W157" s="33">
        <v>4391942.77</v>
      </c>
    </row>
    <row r="158" spans="1:23">
      <c r="A158" s="20" t="s">
        <v>41</v>
      </c>
      <c r="B158" s="12"/>
      <c r="C158" s="25">
        <v>1338511</v>
      </c>
      <c r="D158" s="14"/>
      <c r="E158" s="14">
        <v>3850890.87</v>
      </c>
      <c r="F158" s="14">
        <v>826147.54</v>
      </c>
      <c r="G158" s="14">
        <v>328647.15</v>
      </c>
      <c r="H158" s="14">
        <v>1811923.23</v>
      </c>
      <c r="I158" s="14">
        <v>522088.5</v>
      </c>
      <c r="J158" s="14"/>
      <c r="K158" s="33">
        <v>8678208.29</v>
      </c>
      <c r="L158" s="12"/>
      <c r="M158" s="25">
        <v>749566.16</v>
      </c>
      <c r="N158" s="14"/>
      <c r="O158" s="14">
        <v>2156498.89</v>
      </c>
      <c r="P158" s="14">
        <v>462642.62</v>
      </c>
      <c r="Q158" s="14">
        <v>184042.4</v>
      </c>
      <c r="R158" s="14">
        <v>1037636.71</v>
      </c>
      <c r="S158" s="14">
        <v>292369.56</v>
      </c>
      <c r="T158" s="14"/>
      <c r="U158" s="14"/>
      <c r="V158" s="14"/>
      <c r="W158" s="33">
        <v>4882756.34</v>
      </c>
    </row>
    <row r="159" spans="1:23">
      <c r="A159" s="20" t="s">
        <v>42</v>
      </c>
      <c r="B159" s="12"/>
      <c r="C159" s="25">
        <v>1199725</v>
      </c>
      <c r="D159" s="14"/>
      <c r="E159" s="14">
        <v>3490860</v>
      </c>
      <c r="F159" s="14">
        <v>740694</v>
      </c>
      <c r="G159" s="14">
        <v>308687</v>
      </c>
      <c r="H159" s="14">
        <v>1490534.6</v>
      </c>
      <c r="I159" s="14">
        <v>508082</v>
      </c>
      <c r="J159" s="14"/>
      <c r="K159" s="33">
        <v>7738582.6</v>
      </c>
      <c r="L159" s="12"/>
      <c r="M159" s="25">
        <v>587865.25</v>
      </c>
      <c r="N159" s="14"/>
      <c r="O159" s="14">
        <v>1710521.4</v>
      </c>
      <c r="P159" s="14">
        <v>362940.06</v>
      </c>
      <c r="Q159" s="14">
        <v>151344.83</v>
      </c>
      <c r="R159" s="14">
        <v>730361.95</v>
      </c>
      <c r="S159" s="14">
        <v>310553</v>
      </c>
      <c r="T159" s="14"/>
      <c r="U159" s="14"/>
      <c r="V159" s="14"/>
      <c r="W159" s="33">
        <v>3853586.49</v>
      </c>
    </row>
    <row r="160" spans="1:23">
      <c r="A160" s="20" t="s">
        <v>43</v>
      </c>
      <c r="B160" s="12"/>
      <c r="C160" s="25">
        <v>1006035.13</v>
      </c>
      <c r="D160" s="14"/>
      <c r="E160" s="14">
        <v>3538836.97</v>
      </c>
      <c r="F160" s="14">
        <v>718260.17</v>
      </c>
      <c r="G160" s="14">
        <v>195122.91</v>
      </c>
      <c r="H160" s="14">
        <v>1517114.06</v>
      </c>
      <c r="I160" s="14">
        <v>362358.27</v>
      </c>
      <c r="J160" s="14"/>
      <c r="K160" s="33">
        <v>7337727.51</v>
      </c>
      <c r="L160" s="12"/>
      <c r="M160" s="25">
        <v>553319.32</v>
      </c>
      <c r="N160" s="14"/>
      <c r="O160" s="14">
        <v>1946360</v>
      </c>
      <c r="P160" s="14">
        <v>395043</v>
      </c>
      <c r="Q160" s="14">
        <v>49986.76</v>
      </c>
      <c r="R160" s="14">
        <v>801592.58</v>
      </c>
      <c r="S160" s="14">
        <v>232117.63</v>
      </c>
      <c r="T160" s="14"/>
      <c r="U160" s="14"/>
      <c r="V160" s="14"/>
      <c r="W160" s="33">
        <v>3978419.29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3558579.58</v>
      </c>
      <c r="D164" s="14">
        <v>237745.65</v>
      </c>
      <c r="E164" s="14">
        <v>18076260.03</v>
      </c>
      <c r="F164" s="14">
        <v>3244393.24</v>
      </c>
      <c r="G164" s="14">
        <v>1585985.69</v>
      </c>
      <c r="H164" s="14">
        <v>8540884.88</v>
      </c>
      <c r="I164" s="14">
        <v>824794.85</v>
      </c>
      <c r="J164" s="14">
        <v>1331.16</v>
      </c>
      <c r="K164" s="33">
        <v>36069975.08</v>
      </c>
      <c r="L164" s="12"/>
      <c r="M164" s="25">
        <v>3253780.58</v>
      </c>
      <c r="N164" s="14">
        <v>221926.49</v>
      </c>
      <c r="O164" s="14">
        <v>14158798.24</v>
      </c>
      <c r="P164" s="14">
        <v>2510493.17</v>
      </c>
      <c r="Q164" s="14">
        <v>1059782.16</v>
      </c>
      <c r="R164" s="14">
        <v>3254647.24</v>
      </c>
      <c r="S164" s="14">
        <v>581037.89</v>
      </c>
      <c r="T164" s="14">
        <v>364016.23</v>
      </c>
      <c r="U164" s="14">
        <v>432839.7</v>
      </c>
      <c r="V164" s="14">
        <v>0</v>
      </c>
      <c r="W164" s="33">
        <v>25837321.7</v>
      </c>
    </row>
    <row r="165" spans="1:23">
      <c r="A165" s="20" t="s">
        <v>41</v>
      </c>
      <c r="B165" s="12"/>
      <c r="C165" s="25">
        <v>3522630.26</v>
      </c>
      <c r="D165" s="14">
        <v>215726.07</v>
      </c>
      <c r="E165" s="14">
        <v>18293272.1</v>
      </c>
      <c r="F165" s="14">
        <v>2993493.37</v>
      </c>
      <c r="G165" s="14">
        <v>1581578.06</v>
      </c>
      <c r="H165" s="14">
        <v>9009616.36</v>
      </c>
      <c r="I165" s="14">
        <v>881526.22</v>
      </c>
      <c r="J165" s="14">
        <v>0</v>
      </c>
      <c r="K165" s="33">
        <v>36497842.44</v>
      </c>
      <c r="L165" s="12"/>
      <c r="M165" s="25">
        <v>3220910.38</v>
      </c>
      <c r="N165" s="14">
        <v>201372.06</v>
      </c>
      <c r="O165" s="14">
        <v>14328779.75</v>
      </c>
      <c r="P165" s="14">
        <v>2316348.27</v>
      </c>
      <c r="Q165" s="14">
        <v>1056836.91</v>
      </c>
      <c r="R165" s="14">
        <v>3855555.91</v>
      </c>
      <c r="S165" s="14">
        <v>621003.07</v>
      </c>
      <c r="T165" s="14">
        <v>368334.25</v>
      </c>
      <c r="U165" s="14">
        <v>437974.11</v>
      </c>
      <c r="V165" s="14">
        <v>0</v>
      </c>
      <c r="W165" s="33">
        <v>26407114.71</v>
      </c>
    </row>
    <row r="166" spans="1:23">
      <c r="A166" s="20" t="s">
        <v>42</v>
      </c>
      <c r="B166" s="12"/>
      <c r="C166" s="25">
        <v>3658070.74</v>
      </c>
      <c r="D166" s="14">
        <v>271058.08</v>
      </c>
      <c r="E166" s="14">
        <v>18292282.03</v>
      </c>
      <c r="F166" s="14">
        <v>2716998.51</v>
      </c>
      <c r="G166" s="14">
        <v>1195137.28</v>
      </c>
      <c r="H166" s="14">
        <v>8903784.15</v>
      </c>
      <c r="I166" s="14">
        <v>746760</v>
      </c>
      <c r="J166" s="14">
        <v>3962.72</v>
      </c>
      <c r="K166" s="33">
        <v>35788053.51</v>
      </c>
      <c r="L166" s="12"/>
      <c r="M166" s="25">
        <v>3344750.13</v>
      </c>
      <c r="N166" s="14">
        <v>253022.38</v>
      </c>
      <c r="O166" s="14">
        <v>14328004.25</v>
      </c>
      <c r="P166" s="14">
        <v>2102398.11</v>
      </c>
      <c r="Q166" s="14">
        <v>798610.72</v>
      </c>
      <c r="R166" s="14">
        <v>3289484.93</v>
      </c>
      <c r="S166" s="14">
        <v>526065.19</v>
      </c>
      <c r="T166" s="14">
        <v>361171.1</v>
      </c>
      <c r="U166" s="14">
        <v>429456.64</v>
      </c>
      <c r="V166" s="14">
        <v>0</v>
      </c>
      <c r="W166" s="33">
        <v>25432963.45</v>
      </c>
    </row>
    <row r="167" spans="1:23">
      <c r="A167" s="20" t="s">
        <v>43</v>
      </c>
      <c r="B167" s="12"/>
      <c r="C167" s="25">
        <v>3375952.39</v>
      </c>
      <c r="D167" s="14">
        <v>268246.93</v>
      </c>
      <c r="E167" s="14">
        <v>19586373.21</v>
      </c>
      <c r="F167" s="14">
        <v>3302933.73</v>
      </c>
      <c r="G167" s="14">
        <v>1385699.37</v>
      </c>
      <c r="H167" s="14">
        <v>9750224.96</v>
      </c>
      <c r="I167" s="14">
        <v>904821.61</v>
      </c>
      <c r="J167" s="14">
        <v>1115.85</v>
      </c>
      <c r="K167" s="33">
        <v>38575368.05</v>
      </c>
      <c r="L167" s="12"/>
      <c r="M167" s="25">
        <v>3086795.75</v>
      </c>
      <c r="N167" s="14">
        <v>250398.27</v>
      </c>
      <c r="O167" s="14">
        <v>15341641.8</v>
      </c>
      <c r="P167" s="14">
        <v>2555791.48</v>
      </c>
      <c r="Q167" s="14">
        <v>925947.49</v>
      </c>
      <c r="R167" s="14">
        <v>4166326.53</v>
      </c>
      <c r="S167" s="14">
        <v>637413.83</v>
      </c>
      <c r="T167" s="14">
        <v>389300.52</v>
      </c>
      <c r="U167" s="14">
        <v>462904.42</v>
      </c>
      <c r="V167" s="14">
        <v>0</v>
      </c>
      <c r="W167" s="33">
        <v>27816520.09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7043527.44</v>
      </c>
      <c r="D171" s="14">
        <v>210732.24</v>
      </c>
      <c r="E171" s="14">
        <v>8289607.24</v>
      </c>
      <c r="F171" s="14">
        <v>8618426.86</v>
      </c>
      <c r="G171" s="14">
        <v>-4185363.47</v>
      </c>
      <c r="H171" s="14">
        <v>4037349.19</v>
      </c>
      <c r="I171" s="14">
        <v>1485432.95</v>
      </c>
      <c r="J171" s="14"/>
      <c r="K171" s="33">
        <v>25499712.45</v>
      </c>
      <c r="L171" s="12"/>
      <c r="M171" s="25">
        <v>162284.91</v>
      </c>
      <c r="N171" s="14">
        <v>196220.78</v>
      </c>
      <c r="O171" s="14"/>
      <c r="P171" s="14">
        <v>5516508.79</v>
      </c>
      <c r="Q171" s="14">
        <v>10585082.46</v>
      </c>
      <c r="R171" s="14">
        <v>2614714.03</v>
      </c>
      <c r="S171" s="14">
        <v>804002.14</v>
      </c>
      <c r="T171" s="14"/>
      <c r="U171" s="14">
        <v>483677.81</v>
      </c>
      <c r="V171" s="14"/>
      <c r="W171" s="33">
        <v>20362490.92</v>
      </c>
    </row>
    <row r="172" spans="1:23">
      <c r="A172" s="20" t="s">
        <v>41</v>
      </c>
      <c r="B172" s="12"/>
      <c r="C172" s="25">
        <v>8950180.55</v>
      </c>
      <c r="D172" s="14">
        <v>369297</v>
      </c>
      <c r="E172" s="14">
        <v>8746434.68</v>
      </c>
      <c r="F172" s="14">
        <v>9152916.79</v>
      </c>
      <c r="G172" s="14">
        <v>1956870.57</v>
      </c>
      <c r="H172" s="14">
        <v>4863580.05</v>
      </c>
      <c r="I172" s="14">
        <v>1694346.08</v>
      </c>
      <c r="J172" s="14"/>
      <c r="K172" s="33">
        <v>35733625.72</v>
      </c>
      <c r="L172" s="12"/>
      <c r="M172" s="25">
        <v>6979796.11</v>
      </c>
      <c r="N172" s="14">
        <v>90972448.4</v>
      </c>
      <c r="O172" s="14">
        <v>22660577.73</v>
      </c>
      <c r="P172" s="14">
        <v>82026026.23</v>
      </c>
      <c r="Q172" s="14">
        <v>-332185105.59</v>
      </c>
      <c r="R172" s="14">
        <v>151248846.25</v>
      </c>
      <c r="S172" s="14">
        <v>917550.88</v>
      </c>
      <c r="T172" s="14"/>
      <c r="U172" s="14">
        <v>6174465.95</v>
      </c>
      <c r="V172" s="14"/>
      <c r="W172" s="33">
        <v>28794605.96</v>
      </c>
    </row>
    <row r="173" spans="1:23">
      <c r="A173" s="20" t="s">
        <v>42</v>
      </c>
      <c r="B173" s="12"/>
      <c r="C173" s="25">
        <v>8656376.09</v>
      </c>
      <c r="D173" s="14">
        <v>201827.59</v>
      </c>
      <c r="E173" s="14">
        <v>8258068.88</v>
      </c>
      <c r="F173" s="14">
        <v>9945964.46</v>
      </c>
      <c r="G173" s="14">
        <v>8570510.34</v>
      </c>
      <c r="H173" s="14">
        <v>3940055.69</v>
      </c>
      <c r="I173" s="14">
        <v>1885702.85</v>
      </c>
      <c r="J173" s="14"/>
      <c r="K173" s="33">
        <v>41458505.9</v>
      </c>
      <c r="L173" s="12"/>
      <c r="M173" s="25">
        <v>18697729.1</v>
      </c>
      <c r="N173" s="14">
        <v>231721.67</v>
      </c>
      <c r="O173" s="14">
        <v>19659060.45</v>
      </c>
      <c r="P173" s="14">
        <v>7477571.11</v>
      </c>
      <c r="Q173" s="14">
        <v>-18068328.48</v>
      </c>
      <c r="R173" s="14">
        <v>3037104.63</v>
      </c>
      <c r="S173" s="14">
        <v>994194.1</v>
      </c>
      <c r="T173" s="14"/>
      <c r="U173" s="14">
        <v>1583191.04</v>
      </c>
      <c r="V173" s="14"/>
      <c r="W173" s="33">
        <v>33612243.62</v>
      </c>
    </row>
    <row r="174" spans="1:23">
      <c r="A174" s="20" t="s">
        <v>43</v>
      </c>
      <c r="B174" s="12"/>
      <c r="C174" s="25">
        <v>8376486.17</v>
      </c>
      <c r="D174" s="14">
        <v>288697.22</v>
      </c>
      <c r="E174" s="14">
        <v>9396085.02</v>
      </c>
      <c r="F174" s="14">
        <v>10662394.32</v>
      </c>
      <c r="G174" s="14">
        <v>2176589.47</v>
      </c>
      <c r="H174" s="14">
        <v>4445226.79</v>
      </c>
      <c r="I174" s="14">
        <v>1596490.86</v>
      </c>
      <c r="J174" s="14"/>
      <c r="K174" s="33">
        <v>36941969.85</v>
      </c>
      <c r="L174" s="12"/>
      <c r="M174" s="25">
        <v>8313154.38</v>
      </c>
      <c r="N174" s="14">
        <v>283576.67</v>
      </c>
      <c r="O174" s="14">
        <v>7547935.57</v>
      </c>
      <c r="P174" s="14">
        <v>7647959.46</v>
      </c>
      <c r="Q174" s="14">
        <v>979492.05</v>
      </c>
      <c r="R174" s="14">
        <v>2709550.7</v>
      </c>
      <c r="S174" s="14">
        <v>943597.93</v>
      </c>
      <c r="T174" s="14"/>
      <c r="U174" s="14">
        <v>1138185.95</v>
      </c>
      <c r="V174" s="14"/>
      <c r="W174" s="33">
        <v>29563452.71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185426</v>
      </c>
      <c r="D178" s="14"/>
      <c r="E178" s="14">
        <v>605399</v>
      </c>
      <c r="F178" s="14"/>
      <c r="G178" s="14">
        <v>4970</v>
      </c>
      <c r="H178" s="14">
        <v>349716</v>
      </c>
      <c r="I178" s="14">
        <v>32747</v>
      </c>
      <c r="J178" s="14"/>
      <c r="K178" s="33">
        <v>1178258</v>
      </c>
      <c r="L178" s="12"/>
      <c r="M178" s="25">
        <v>33379</v>
      </c>
      <c r="N178" s="14"/>
      <c r="O178" s="14">
        <v>295027</v>
      </c>
      <c r="P178" s="14"/>
      <c r="Q178" s="14"/>
      <c r="R178" s="14">
        <v>96543</v>
      </c>
      <c r="S178" s="14"/>
      <c r="T178" s="14">
        <v>38878</v>
      </c>
      <c r="U178" s="14">
        <v>25694</v>
      </c>
      <c r="V178" s="14"/>
      <c r="W178" s="33">
        <v>489521</v>
      </c>
    </row>
    <row r="179" spans="1:23">
      <c r="A179" s="20" t="s">
        <v>41</v>
      </c>
      <c r="B179" s="12"/>
      <c r="C179" s="25">
        <v>248271</v>
      </c>
      <c r="D179" s="14"/>
      <c r="E179" s="14">
        <v>509908</v>
      </c>
      <c r="F179" s="14">
        <v>45803</v>
      </c>
      <c r="G179" s="14">
        <v>9071</v>
      </c>
      <c r="H179" s="14">
        <v>399000</v>
      </c>
      <c r="I179" s="14">
        <v>86993</v>
      </c>
      <c r="J179" s="14"/>
      <c r="K179" s="33">
        <v>1299046</v>
      </c>
      <c r="L179" s="12"/>
      <c r="M179" s="25">
        <v>170586</v>
      </c>
      <c r="N179" s="14"/>
      <c r="O179" s="14">
        <v>295477</v>
      </c>
      <c r="P179" s="14"/>
      <c r="Q179" s="14"/>
      <c r="R179" s="14">
        <v>111953</v>
      </c>
      <c r="S179" s="14"/>
      <c r="T179" s="14">
        <v>18534</v>
      </c>
      <c r="U179" s="14">
        <v>76820</v>
      </c>
      <c r="V179" s="14"/>
      <c r="W179" s="33">
        <v>673370</v>
      </c>
    </row>
    <row r="180" spans="1:23">
      <c r="A180" s="20" t="s">
        <v>42</v>
      </c>
      <c r="B180" s="12"/>
      <c r="C180" s="25">
        <v>235929</v>
      </c>
      <c r="D180" s="14"/>
      <c r="E180" s="14">
        <v>616994</v>
      </c>
      <c r="F180" s="14">
        <v>39833</v>
      </c>
      <c r="G180" s="14">
        <v>3759</v>
      </c>
      <c r="H180" s="14">
        <v>367306</v>
      </c>
      <c r="I180" s="14">
        <v>85279</v>
      </c>
      <c r="J180" s="14"/>
      <c r="K180" s="33">
        <v>1349100</v>
      </c>
      <c r="L180" s="12"/>
      <c r="M180" s="25">
        <v>195093</v>
      </c>
      <c r="N180" s="14"/>
      <c r="O180" s="14">
        <v>341823</v>
      </c>
      <c r="P180" s="14"/>
      <c r="Q180" s="14"/>
      <c r="R180" s="14">
        <v>114608</v>
      </c>
      <c r="S180" s="14"/>
      <c r="T180" s="14">
        <v>14074</v>
      </c>
      <c r="U180" s="14">
        <v>65596</v>
      </c>
      <c r="V180" s="14"/>
      <c r="W180" s="33">
        <v>731194</v>
      </c>
    </row>
    <row r="181" spans="1:23">
      <c r="A181" s="20" t="s">
        <v>43</v>
      </c>
      <c r="B181" s="12"/>
      <c r="C181" s="25">
        <v>170852</v>
      </c>
      <c r="D181" s="14"/>
      <c r="E181" s="14">
        <v>601330</v>
      </c>
      <c r="F181" s="14">
        <v>15999</v>
      </c>
      <c r="G181" s="14">
        <v>1509</v>
      </c>
      <c r="H181" s="14">
        <v>252537</v>
      </c>
      <c r="I181" s="14">
        <v>48578</v>
      </c>
      <c r="J181" s="14"/>
      <c r="K181" s="33">
        <v>1090805</v>
      </c>
      <c r="L181" s="12"/>
      <c r="M181" s="25">
        <v>287157</v>
      </c>
      <c r="N181" s="14"/>
      <c r="O181" s="14">
        <v>392498</v>
      </c>
      <c r="P181" s="14"/>
      <c r="Q181" s="14"/>
      <c r="R181" s="14">
        <v>113192</v>
      </c>
      <c r="S181" s="14"/>
      <c r="T181" s="14">
        <v>28522</v>
      </c>
      <c r="U181" s="14">
        <v>44559</v>
      </c>
      <c r="V181" s="14"/>
      <c r="W181" s="33">
        <v>865928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3018182</v>
      </c>
      <c r="D185" s="14">
        <v>6890</v>
      </c>
      <c r="E185" s="14">
        <v>5028777</v>
      </c>
      <c r="F185" s="14">
        <v>120145</v>
      </c>
      <c r="G185" s="14">
        <v>547367</v>
      </c>
      <c r="H185" s="14">
        <v>5211345</v>
      </c>
      <c r="I185" s="14">
        <v>1008667</v>
      </c>
      <c r="J185" s="14">
        <v>0</v>
      </c>
      <c r="K185" s="33">
        <v>14941373</v>
      </c>
      <c r="L185" s="12"/>
      <c r="M185" s="25">
        <v>927534</v>
      </c>
      <c r="N185" s="14">
        <v>926554</v>
      </c>
      <c r="O185" s="14">
        <v>1623753</v>
      </c>
      <c r="P185" s="14">
        <v>180417</v>
      </c>
      <c r="Q185" s="14">
        <v>107897</v>
      </c>
      <c r="R185" s="14">
        <v>452994</v>
      </c>
      <c r="S185" s="14">
        <v>0</v>
      </c>
      <c r="T185" s="14">
        <v>735111</v>
      </c>
      <c r="U185" s="14">
        <v>862901</v>
      </c>
      <c r="V185" s="14">
        <v>0</v>
      </c>
      <c r="W185" s="33">
        <v>5817161</v>
      </c>
    </row>
    <row r="186" spans="1:23">
      <c r="A186" s="20" t="s">
        <v>41</v>
      </c>
      <c r="B186" s="12"/>
      <c r="C186" s="25">
        <v>2694655</v>
      </c>
      <c r="D186" s="14">
        <v>0</v>
      </c>
      <c r="E186" s="14">
        <v>4949230</v>
      </c>
      <c r="F186" s="14">
        <v>0</v>
      </c>
      <c r="G186" s="14">
        <v>0</v>
      </c>
      <c r="H186" s="14">
        <v>5542346</v>
      </c>
      <c r="I186" s="14">
        <v>1160682</v>
      </c>
      <c r="J186" s="14">
        <v>0</v>
      </c>
      <c r="K186" s="33">
        <v>14346913</v>
      </c>
      <c r="L186" s="12"/>
      <c r="M186" s="25">
        <v>620439</v>
      </c>
      <c r="N186" s="14">
        <v>0</v>
      </c>
      <c r="O186" s="14">
        <v>1381184</v>
      </c>
      <c r="P186" s="14">
        <v>0</v>
      </c>
      <c r="Q186" s="14">
        <v>171640</v>
      </c>
      <c r="R186" s="14">
        <v>1011249</v>
      </c>
      <c r="S186" s="14">
        <v>0</v>
      </c>
      <c r="T186" s="14">
        <v>269535</v>
      </c>
      <c r="U186" s="14">
        <v>682893</v>
      </c>
      <c r="V186" s="14">
        <v>0</v>
      </c>
      <c r="W186" s="33">
        <v>4136940</v>
      </c>
    </row>
    <row r="187" spans="1:23">
      <c r="A187" s="20" t="s">
        <v>42</v>
      </c>
      <c r="B187" s="12"/>
      <c r="C187" s="25">
        <v>2715944</v>
      </c>
      <c r="D187" s="14">
        <v>14657</v>
      </c>
      <c r="E187" s="14">
        <v>4801253</v>
      </c>
      <c r="F187" s="14">
        <v>47674</v>
      </c>
      <c r="G187" s="14">
        <v>0</v>
      </c>
      <c r="H187" s="14">
        <v>4598371</v>
      </c>
      <c r="I187" s="14">
        <v>1124437</v>
      </c>
      <c r="J187" s="14">
        <v>0</v>
      </c>
      <c r="K187" s="33">
        <v>13302336</v>
      </c>
      <c r="L187" s="12"/>
      <c r="M187" s="25">
        <v>673696</v>
      </c>
      <c r="N187" s="14">
        <v>20538</v>
      </c>
      <c r="O187" s="14">
        <v>2160189</v>
      </c>
      <c r="P187" s="14">
        <v>22068</v>
      </c>
      <c r="Q187" s="14">
        <v>0</v>
      </c>
      <c r="R187" s="14">
        <v>1073702</v>
      </c>
      <c r="S187" s="14">
        <v>0</v>
      </c>
      <c r="T187" s="14">
        <v>55841</v>
      </c>
      <c r="U187" s="14">
        <v>1161765</v>
      </c>
      <c r="V187" s="14">
        <v>0</v>
      </c>
      <c r="W187" s="33">
        <v>5167799</v>
      </c>
    </row>
    <row r="188" spans="1:23">
      <c r="A188" s="20" t="s">
        <v>43</v>
      </c>
      <c r="B188" s="12"/>
      <c r="C188" s="25">
        <v>2671634</v>
      </c>
      <c r="D188" s="14">
        <v>3472</v>
      </c>
      <c r="E188" s="14">
        <v>3922305</v>
      </c>
      <c r="F188" s="14">
        <v>111400</v>
      </c>
      <c r="G188" s="14">
        <v>60065</v>
      </c>
      <c r="H188" s="14">
        <v>4659013</v>
      </c>
      <c r="I188" s="14">
        <v>1223631</v>
      </c>
      <c r="J188" s="14">
        <v>0</v>
      </c>
      <c r="K188" s="33">
        <v>12651520</v>
      </c>
      <c r="L188" s="12"/>
      <c r="M188" s="25">
        <v>1762709</v>
      </c>
      <c r="N188" s="14">
        <v>0</v>
      </c>
      <c r="O188" s="14">
        <v>1485249</v>
      </c>
      <c r="P188" s="14">
        <v>55924</v>
      </c>
      <c r="Q188" s="14">
        <v>0</v>
      </c>
      <c r="R188" s="14">
        <v>757892</v>
      </c>
      <c r="S188" s="14">
        <v>0</v>
      </c>
      <c r="T188" s="14">
        <v>107482</v>
      </c>
      <c r="U188" s="14">
        <v>908686</v>
      </c>
      <c r="V188" s="14">
        <v>0</v>
      </c>
      <c r="W188" s="33">
        <v>5077942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408772</v>
      </c>
      <c r="D192" s="14">
        <v>127521</v>
      </c>
      <c r="E192" s="14">
        <v>1393779</v>
      </c>
      <c r="F192" s="14">
        <v>138882</v>
      </c>
      <c r="G192" s="14">
        <v>3953</v>
      </c>
      <c r="H192" s="14">
        <v>2232919</v>
      </c>
      <c r="I192" s="14">
        <v>342809</v>
      </c>
      <c r="J192" s="14">
        <v>0</v>
      </c>
      <c r="K192" s="33">
        <v>4648635</v>
      </c>
      <c r="L192" s="12"/>
      <c r="M192" s="25">
        <v>361802</v>
      </c>
      <c r="N192" s="14">
        <v>90935</v>
      </c>
      <c r="O192" s="14">
        <v>1070004</v>
      </c>
      <c r="P192" s="14">
        <v>90935</v>
      </c>
      <c r="Q192" s="14">
        <v>0</v>
      </c>
      <c r="R192" s="14">
        <v>520039</v>
      </c>
      <c r="S192" s="14">
        <v>0</v>
      </c>
      <c r="T192" s="14">
        <v>177650</v>
      </c>
      <c r="U192" s="14">
        <v>-115871</v>
      </c>
      <c r="V192" s="14">
        <v>0</v>
      </c>
      <c r="W192" s="33">
        <v>2195494</v>
      </c>
    </row>
    <row r="193" spans="1:23">
      <c r="A193" s="20" t="s">
        <v>41</v>
      </c>
      <c r="B193" s="12"/>
      <c r="C193" s="25">
        <v>343601</v>
      </c>
      <c r="D193" s="14">
        <v>134251</v>
      </c>
      <c r="E193" s="14">
        <v>1347316</v>
      </c>
      <c r="F193" s="14">
        <v>139316</v>
      </c>
      <c r="G193" s="14">
        <v>4112</v>
      </c>
      <c r="H193" s="14">
        <v>1983513</v>
      </c>
      <c r="I193" s="14">
        <v>224108</v>
      </c>
      <c r="J193" s="14">
        <v>0</v>
      </c>
      <c r="K193" s="33">
        <v>4176217</v>
      </c>
      <c r="L193" s="12"/>
      <c r="M193" s="25">
        <v>308746</v>
      </c>
      <c r="N193" s="14">
        <v>113530</v>
      </c>
      <c r="O193" s="14">
        <v>651103</v>
      </c>
      <c r="P193" s="14">
        <v>192349</v>
      </c>
      <c r="Q193" s="14">
        <v>0</v>
      </c>
      <c r="R193" s="14">
        <v>495107</v>
      </c>
      <c r="S193" s="14">
        <v>0</v>
      </c>
      <c r="T193" s="14">
        <v>161733</v>
      </c>
      <c r="U193" s="14">
        <v>243885</v>
      </c>
      <c r="V193" s="14">
        <v>0</v>
      </c>
      <c r="W193" s="33">
        <v>2166453</v>
      </c>
    </row>
    <row r="194" spans="1:23">
      <c r="A194" s="20" t="s">
        <v>42</v>
      </c>
      <c r="B194" s="12"/>
      <c r="C194" s="25">
        <v>445751</v>
      </c>
      <c r="D194" s="14">
        <v>2270829</v>
      </c>
      <c r="E194" s="14">
        <v>0</v>
      </c>
      <c r="F194" s="14">
        <v>0</v>
      </c>
      <c r="G194" s="14">
        <v>1747</v>
      </c>
      <c r="H194" s="14">
        <v>3141586</v>
      </c>
      <c r="I194" s="14">
        <v>468481</v>
      </c>
      <c r="J194" s="14">
        <v>0</v>
      </c>
      <c r="K194" s="33">
        <v>6328394</v>
      </c>
      <c r="L194" s="12"/>
      <c r="M194" s="25">
        <v>340306</v>
      </c>
      <c r="N194" s="14">
        <v>1158957</v>
      </c>
      <c r="O194" s="14">
        <v>0</v>
      </c>
      <c r="P194" s="14">
        <v>0</v>
      </c>
      <c r="Q194" s="14">
        <v>0</v>
      </c>
      <c r="R194" s="14">
        <v>433228</v>
      </c>
      <c r="S194" s="14">
        <v>0</v>
      </c>
      <c r="T194" s="14">
        <v>244790</v>
      </c>
      <c r="U194" s="14">
        <v>121759</v>
      </c>
      <c r="V194" s="14">
        <v>0</v>
      </c>
      <c r="W194" s="33">
        <v>2299040</v>
      </c>
    </row>
    <row r="195" spans="1:23">
      <c r="A195" s="20" t="s">
        <v>43</v>
      </c>
      <c r="B195" s="12"/>
      <c r="C195" s="25">
        <v>460705</v>
      </c>
      <c r="D195" s="14">
        <v>119875</v>
      </c>
      <c r="E195" s="14">
        <v>1463755</v>
      </c>
      <c r="F195" s="14">
        <v>223194</v>
      </c>
      <c r="G195" s="14">
        <v>1286</v>
      </c>
      <c r="H195" s="14">
        <v>2244784</v>
      </c>
      <c r="I195" s="14">
        <v>289055</v>
      </c>
      <c r="J195" s="14">
        <v>0</v>
      </c>
      <c r="K195" s="33">
        <v>4802654</v>
      </c>
      <c r="L195" s="12"/>
      <c r="M195" s="25">
        <v>525902</v>
      </c>
      <c r="N195" s="14">
        <v>110692</v>
      </c>
      <c r="O195" s="14">
        <v>762371</v>
      </c>
      <c r="P195" s="14">
        <v>93956</v>
      </c>
      <c r="Q195" s="14">
        <v>1234</v>
      </c>
      <c r="R195" s="14">
        <v>948474</v>
      </c>
      <c r="S195" s="14">
        <v>0</v>
      </c>
      <c r="T195" s="14">
        <v>233753</v>
      </c>
      <c r="U195" s="14">
        <v>165150</v>
      </c>
      <c r="V195" s="14">
        <v>0</v>
      </c>
      <c r="W195" s="33">
        <v>2841532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3170078</v>
      </c>
      <c r="D199" s="14">
        <v>475272</v>
      </c>
      <c r="E199" s="14">
        <v>7615184</v>
      </c>
      <c r="F199" s="14">
        <v>3169333</v>
      </c>
      <c r="G199" s="14">
        <v>712248</v>
      </c>
      <c r="H199" s="14">
        <v>7303504</v>
      </c>
      <c r="I199" s="14">
        <v>722709</v>
      </c>
      <c r="J199" s="14"/>
      <c r="K199" s="33">
        <v>23168328</v>
      </c>
      <c r="L199" s="12"/>
      <c r="M199" s="25">
        <v>3266100</v>
      </c>
      <c r="N199" s="14">
        <v>274592</v>
      </c>
      <c r="O199" s="14">
        <v>6655540</v>
      </c>
      <c r="P199" s="14">
        <v>2354781</v>
      </c>
      <c r="Q199" s="14">
        <v>357760</v>
      </c>
      <c r="R199" s="14">
        <v>4509540</v>
      </c>
      <c r="S199" s="14">
        <v>339843</v>
      </c>
      <c r="T199" s="14"/>
      <c r="U199" s="14">
        <v>603139</v>
      </c>
      <c r="V199" s="14"/>
      <c r="W199" s="33">
        <v>18361295</v>
      </c>
    </row>
    <row r="200" spans="1:23">
      <c r="A200" s="20" t="s">
        <v>41</v>
      </c>
      <c r="B200" s="12"/>
      <c r="C200" s="25">
        <v>3040892</v>
      </c>
      <c r="D200" s="14">
        <v>419176</v>
      </c>
      <c r="E200" s="14">
        <v>7094098</v>
      </c>
      <c r="F200" s="14">
        <v>2325203</v>
      </c>
      <c r="G200" s="14">
        <v>764771</v>
      </c>
      <c r="H200" s="14">
        <v>6668781</v>
      </c>
      <c r="I200" s="14">
        <v>494937</v>
      </c>
      <c r="J200" s="14"/>
      <c r="K200" s="33">
        <v>20807858</v>
      </c>
      <c r="L200" s="12"/>
      <c r="M200" s="25">
        <v>2921510</v>
      </c>
      <c r="N200" s="14">
        <v>390546</v>
      </c>
      <c r="O200" s="14">
        <v>5754496</v>
      </c>
      <c r="P200" s="14">
        <v>2156690</v>
      </c>
      <c r="Q200" s="14">
        <v>457913</v>
      </c>
      <c r="R200" s="14">
        <v>3822304</v>
      </c>
      <c r="S200" s="14">
        <v>286930</v>
      </c>
      <c r="T200" s="14">
        <v>25117</v>
      </c>
      <c r="U200" s="14">
        <v>478737</v>
      </c>
      <c r="V200" s="14"/>
      <c r="W200" s="33">
        <v>16294243</v>
      </c>
    </row>
    <row r="201" spans="1:23">
      <c r="A201" s="20" t="s">
        <v>42</v>
      </c>
      <c r="B201" s="12"/>
      <c r="C201" s="25">
        <v>3208005</v>
      </c>
      <c r="D201" s="14">
        <v>360234</v>
      </c>
      <c r="E201" s="14">
        <v>6292500</v>
      </c>
      <c r="F201" s="14">
        <v>2454682</v>
      </c>
      <c r="G201" s="14">
        <v>567146</v>
      </c>
      <c r="H201" s="14">
        <v>5958797</v>
      </c>
      <c r="I201" s="14">
        <v>466200</v>
      </c>
      <c r="J201" s="14"/>
      <c r="K201" s="33">
        <v>19307564</v>
      </c>
      <c r="L201" s="12"/>
      <c r="M201" s="25">
        <v>3251178</v>
      </c>
      <c r="N201" s="14">
        <v>243368</v>
      </c>
      <c r="O201" s="14">
        <v>5470717</v>
      </c>
      <c r="P201" s="14">
        <v>1818158</v>
      </c>
      <c r="Q201" s="14">
        <v>240640</v>
      </c>
      <c r="R201" s="14">
        <v>3872647</v>
      </c>
      <c r="S201" s="14">
        <v>231510</v>
      </c>
      <c r="T201" s="14">
        <v>-25117</v>
      </c>
      <c r="U201" s="14">
        <v>405682</v>
      </c>
      <c r="V201" s="14"/>
      <c r="W201" s="33">
        <v>15508783</v>
      </c>
    </row>
    <row r="202" spans="1:23">
      <c r="A202" s="20" t="s">
        <v>43</v>
      </c>
      <c r="B202" s="12"/>
      <c r="C202" s="25">
        <v>2479610</v>
      </c>
      <c r="D202" s="14">
        <v>353986</v>
      </c>
      <c r="E202" s="14">
        <v>8598575</v>
      </c>
      <c r="F202" s="14">
        <v>2298319</v>
      </c>
      <c r="G202" s="14">
        <v>474588</v>
      </c>
      <c r="H202" s="14">
        <v>6182465</v>
      </c>
      <c r="I202" s="14">
        <v>765621</v>
      </c>
      <c r="J202" s="14"/>
      <c r="K202" s="33">
        <v>21153164</v>
      </c>
      <c r="L202" s="12"/>
      <c r="M202" s="25">
        <v>2325986</v>
      </c>
      <c r="N202" s="14">
        <v>352245</v>
      </c>
      <c r="O202" s="14">
        <v>7078925</v>
      </c>
      <c r="P202" s="14">
        <v>2048540</v>
      </c>
      <c r="Q202" s="14">
        <v>357150</v>
      </c>
      <c r="R202" s="14">
        <v>3840224</v>
      </c>
      <c r="S202" s="14">
        <v>449972</v>
      </c>
      <c r="T202" s="14"/>
      <c r="U202" s="14">
        <v>403011</v>
      </c>
      <c r="V202" s="14"/>
      <c r="W202" s="33">
        <v>16856053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580395</v>
      </c>
      <c r="D206" s="14">
        <v>13714</v>
      </c>
      <c r="E206" s="14">
        <v>938797</v>
      </c>
      <c r="F206" s="14">
        <v>222986</v>
      </c>
      <c r="G206" s="14">
        <v>36821</v>
      </c>
      <c r="H206" s="14">
        <v>548916</v>
      </c>
      <c r="I206" s="14">
        <v>134808</v>
      </c>
      <c r="J206" s="14">
        <v>0</v>
      </c>
      <c r="K206" s="33">
        <v>2476437</v>
      </c>
      <c r="L206" s="12"/>
      <c r="M206" s="25">
        <v>585263</v>
      </c>
      <c r="N206" s="14">
        <v>11332</v>
      </c>
      <c r="O206" s="14">
        <v>527899</v>
      </c>
      <c r="P206" s="14">
        <v>106244</v>
      </c>
      <c r="Q206" s="14">
        <v>25903</v>
      </c>
      <c r="R206" s="14">
        <v>117422</v>
      </c>
      <c r="S206" s="14">
        <v>13274</v>
      </c>
      <c r="T206" s="14">
        <v>5110</v>
      </c>
      <c r="U206" s="14">
        <v>1226</v>
      </c>
      <c r="V206" s="14">
        <v>0</v>
      </c>
      <c r="W206" s="33">
        <v>1393673</v>
      </c>
    </row>
    <row r="207" spans="1:23">
      <c r="A207" s="20" t="s">
        <v>41</v>
      </c>
      <c r="B207" s="12"/>
      <c r="C207" s="25">
        <v>529555</v>
      </c>
      <c r="D207" s="14">
        <v>3961</v>
      </c>
      <c r="E207" s="14">
        <v>1050494</v>
      </c>
      <c r="F207" s="14">
        <v>234160</v>
      </c>
      <c r="G207" s="14">
        <v>95521</v>
      </c>
      <c r="H207" s="14">
        <v>596610</v>
      </c>
      <c r="I207" s="14">
        <v>124815</v>
      </c>
      <c r="J207" s="14">
        <v>0</v>
      </c>
      <c r="K207" s="33">
        <v>2635116</v>
      </c>
      <c r="L207" s="12"/>
      <c r="M207" s="25">
        <v>471841</v>
      </c>
      <c r="N207" s="14">
        <v>3426</v>
      </c>
      <c r="O207" s="14">
        <v>646848</v>
      </c>
      <c r="P207" s="14">
        <v>155532</v>
      </c>
      <c r="Q207" s="14">
        <v>36257</v>
      </c>
      <c r="R207" s="14">
        <v>110520</v>
      </c>
      <c r="S207" s="14">
        <v>33166</v>
      </c>
      <c r="T207" s="14">
        <v>45634</v>
      </c>
      <c r="U207" s="14">
        <v>54</v>
      </c>
      <c r="V207" s="14">
        <v>0</v>
      </c>
      <c r="W207" s="33">
        <v>1503278</v>
      </c>
    </row>
    <row r="208" spans="1:23">
      <c r="A208" s="20" t="s">
        <v>42</v>
      </c>
      <c r="B208" s="12"/>
      <c r="C208" s="25">
        <v>525802</v>
      </c>
      <c r="D208" s="14">
        <v>16256</v>
      </c>
      <c r="E208" s="14">
        <v>1076527</v>
      </c>
      <c r="F208" s="14">
        <v>185914</v>
      </c>
      <c r="G208" s="14">
        <v>48297</v>
      </c>
      <c r="H208" s="14">
        <v>706344</v>
      </c>
      <c r="I208" s="14">
        <v>101103</v>
      </c>
      <c r="J208" s="14">
        <v>0</v>
      </c>
      <c r="K208" s="33">
        <v>2660243</v>
      </c>
      <c r="L208" s="12"/>
      <c r="M208" s="25">
        <v>493927</v>
      </c>
      <c r="N208" s="14">
        <v>6483</v>
      </c>
      <c r="O208" s="14">
        <v>690350</v>
      </c>
      <c r="P208" s="14">
        <v>128513</v>
      </c>
      <c r="Q208" s="14">
        <v>29784</v>
      </c>
      <c r="R208" s="14">
        <v>117634</v>
      </c>
      <c r="S208" s="14">
        <v>18068</v>
      </c>
      <c r="T208" s="14">
        <v>6171</v>
      </c>
      <c r="U208" s="14">
        <v>-2353</v>
      </c>
      <c r="V208" s="14">
        <v>0</v>
      </c>
      <c r="W208" s="33">
        <v>1488577</v>
      </c>
    </row>
    <row r="209" spans="1:23">
      <c r="A209" s="20" t="s">
        <v>43</v>
      </c>
      <c r="B209" s="12"/>
      <c r="C209" s="25">
        <v>668378</v>
      </c>
      <c r="D209" s="14">
        <v>28740</v>
      </c>
      <c r="E209" s="14">
        <v>1096725</v>
      </c>
      <c r="F209" s="14">
        <v>186097</v>
      </c>
      <c r="G209" s="14">
        <v>52490</v>
      </c>
      <c r="H209" s="14">
        <v>727340</v>
      </c>
      <c r="I209" s="14">
        <v>142657</v>
      </c>
      <c r="J209" s="14"/>
      <c r="K209" s="33">
        <v>2902427</v>
      </c>
      <c r="L209" s="12"/>
      <c r="M209" s="25">
        <v>452659</v>
      </c>
      <c r="N209" s="14">
        <v>6266</v>
      </c>
      <c r="O209" s="14">
        <v>553003</v>
      </c>
      <c r="P209" s="14">
        <v>75973</v>
      </c>
      <c r="Q209" s="14">
        <v>29108</v>
      </c>
      <c r="R209" s="14">
        <v>70881</v>
      </c>
      <c r="S209" s="14">
        <v>4878</v>
      </c>
      <c r="T209" s="14">
        <v>10176</v>
      </c>
      <c r="U209" s="14">
        <v>194303</v>
      </c>
      <c r="V209" s="14">
        <v>0</v>
      </c>
      <c r="W209" s="33">
        <v>1397247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6635193</v>
      </c>
      <c r="D213" s="14">
        <v>0</v>
      </c>
      <c r="E213" s="14">
        <v>6387246</v>
      </c>
      <c r="F213" s="14">
        <v>0</v>
      </c>
      <c r="G213" s="14">
        <v>733674</v>
      </c>
      <c r="H213" s="14">
        <v>19948580</v>
      </c>
      <c r="I213" s="14">
        <v>1669240</v>
      </c>
      <c r="J213" s="14">
        <v>0</v>
      </c>
      <c r="K213" s="33">
        <v>35373933</v>
      </c>
      <c r="L213" s="12"/>
      <c r="M213" s="25">
        <v>7452662</v>
      </c>
      <c r="N213" s="14">
        <v>0</v>
      </c>
      <c r="O213" s="14">
        <v>7183360</v>
      </c>
      <c r="P213" s="14">
        <v>0</v>
      </c>
      <c r="Q213" s="14">
        <v>589455</v>
      </c>
      <c r="R213" s="14">
        <v>3540816</v>
      </c>
      <c r="S213" s="14">
        <v>0</v>
      </c>
      <c r="T213" s="14">
        <v>0</v>
      </c>
      <c r="U213" s="14">
        <v>1951443</v>
      </c>
      <c r="V213" s="14">
        <v>1451459</v>
      </c>
      <c r="W213" s="33">
        <v>22169195</v>
      </c>
    </row>
    <row r="214" spans="1:23">
      <c r="A214" s="20" t="s">
        <v>41</v>
      </c>
      <c r="B214" s="12"/>
      <c r="C214" s="25">
        <v>6089115</v>
      </c>
      <c r="D214" s="14">
        <v>0</v>
      </c>
      <c r="E214" s="14">
        <v>6955327</v>
      </c>
      <c r="F214" s="14">
        <v>0</v>
      </c>
      <c r="G214" s="14">
        <v>1569682</v>
      </c>
      <c r="H214" s="14">
        <v>19525260</v>
      </c>
      <c r="I214" s="14">
        <v>1771224</v>
      </c>
      <c r="J214" s="14">
        <v>0</v>
      </c>
      <c r="K214" s="33">
        <v>35910608</v>
      </c>
      <c r="L214" s="12"/>
      <c r="M214" s="25">
        <v>6983084</v>
      </c>
      <c r="N214" s="14">
        <v>0</v>
      </c>
      <c r="O214" s="14">
        <v>8079635</v>
      </c>
      <c r="P214" s="14">
        <v>0</v>
      </c>
      <c r="Q214" s="14">
        <v>1126256</v>
      </c>
      <c r="R214" s="14">
        <v>2875403</v>
      </c>
      <c r="S214" s="14">
        <v>0</v>
      </c>
      <c r="T214" s="14">
        <v>0</v>
      </c>
      <c r="U214" s="14">
        <v>2109891</v>
      </c>
      <c r="V214" s="14">
        <v>955496</v>
      </c>
      <c r="W214" s="33">
        <v>22129765</v>
      </c>
    </row>
    <row r="215" spans="1:23">
      <c r="A215" s="20" t="s">
        <v>42</v>
      </c>
      <c r="B215" s="12"/>
      <c r="C215" s="25">
        <v>7934221</v>
      </c>
      <c r="D215" s="14">
        <v>0</v>
      </c>
      <c r="E215" s="14">
        <v>9037395</v>
      </c>
      <c r="F215" s="14">
        <v>0</v>
      </c>
      <c r="G215" s="14">
        <v>1318470</v>
      </c>
      <c r="H215" s="14">
        <v>15598371</v>
      </c>
      <c r="I215" s="14">
        <v>2055590</v>
      </c>
      <c r="J215" s="14">
        <v>0</v>
      </c>
      <c r="K215" s="33">
        <v>35944047</v>
      </c>
      <c r="L215" s="12"/>
      <c r="M215" s="25">
        <v>7598985</v>
      </c>
      <c r="N215" s="14">
        <v>0</v>
      </c>
      <c r="O215" s="14">
        <v>7770888</v>
      </c>
      <c r="P215" s="14">
        <v>0</v>
      </c>
      <c r="Q215" s="14">
        <v>773863</v>
      </c>
      <c r="R215" s="14">
        <v>3462610</v>
      </c>
      <c r="S215" s="14">
        <v>0</v>
      </c>
      <c r="T215" s="14">
        <v>0</v>
      </c>
      <c r="U215" s="14">
        <v>2105453</v>
      </c>
      <c r="V215" s="14">
        <v>824793</v>
      </c>
      <c r="W215" s="33">
        <v>22536592</v>
      </c>
    </row>
    <row r="216" spans="1:23">
      <c r="A216" s="20" t="s">
        <v>43</v>
      </c>
      <c r="B216" s="12"/>
      <c r="C216" s="25">
        <v>7746375</v>
      </c>
      <c r="D216" s="14">
        <v>0</v>
      </c>
      <c r="E216" s="14">
        <v>7229578</v>
      </c>
      <c r="F216" s="14">
        <v>0</v>
      </c>
      <c r="G216" s="14">
        <v>1363423</v>
      </c>
      <c r="H216" s="14">
        <v>15663415</v>
      </c>
      <c r="I216" s="14">
        <v>2237583</v>
      </c>
      <c r="J216" s="14">
        <v>0</v>
      </c>
      <c r="K216" s="33">
        <v>34240374</v>
      </c>
      <c r="L216" s="12"/>
      <c r="M216" s="25">
        <v>7446847</v>
      </c>
      <c r="N216" s="14">
        <v>0</v>
      </c>
      <c r="O216" s="14">
        <v>6278332</v>
      </c>
      <c r="P216" s="14">
        <v>0</v>
      </c>
      <c r="Q216" s="14">
        <v>863102</v>
      </c>
      <c r="R216" s="14">
        <v>3726658</v>
      </c>
      <c r="S216" s="14">
        <v>0</v>
      </c>
      <c r="T216" s="14">
        <v>0</v>
      </c>
      <c r="U216" s="14">
        <v>2172582</v>
      </c>
      <c r="V216" s="14">
        <v>733572</v>
      </c>
      <c r="W216" s="33">
        <v>21221093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552037</v>
      </c>
      <c r="D220" s="14"/>
      <c r="E220" s="14">
        <v>895597</v>
      </c>
      <c r="F220" s="14"/>
      <c r="G220" s="14"/>
      <c r="H220" s="14">
        <v>610030</v>
      </c>
      <c r="I220" s="14">
        <v>153796</v>
      </c>
      <c r="J220" s="14"/>
      <c r="K220" s="33">
        <v>2211460</v>
      </c>
      <c r="L220" s="12"/>
      <c r="M220" s="25">
        <v>404345.54</v>
      </c>
      <c r="N220" s="14"/>
      <c r="O220" s="14">
        <v>525746.19</v>
      </c>
      <c r="P220" s="14"/>
      <c r="Q220" s="14"/>
      <c r="R220" s="14">
        <v>152507.51</v>
      </c>
      <c r="S220" s="14"/>
      <c r="T220" s="14"/>
      <c r="U220" s="14">
        <v>256380.59</v>
      </c>
      <c r="V220" s="14"/>
      <c r="W220" s="33">
        <v>1338979.83</v>
      </c>
    </row>
    <row r="221" spans="1:23">
      <c r="A221" s="20" t="s">
        <v>41</v>
      </c>
      <c r="B221" s="12"/>
      <c r="C221" s="25">
        <v>519414</v>
      </c>
      <c r="D221" s="14"/>
      <c r="E221" s="14">
        <v>631587</v>
      </c>
      <c r="F221" s="14"/>
      <c r="G221" s="14"/>
      <c r="H221" s="14">
        <v>664267</v>
      </c>
      <c r="I221" s="14">
        <v>145277</v>
      </c>
      <c r="J221" s="14"/>
      <c r="K221" s="33">
        <v>1960545</v>
      </c>
      <c r="L221" s="12"/>
      <c r="M221" s="25">
        <v>374971.73</v>
      </c>
      <c r="N221" s="14"/>
      <c r="O221" s="14">
        <v>346867.68</v>
      </c>
      <c r="P221" s="14"/>
      <c r="Q221" s="14"/>
      <c r="R221" s="14">
        <v>166066.83</v>
      </c>
      <c r="S221" s="14"/>
      <c r="T221" s="14"/>
      <c r="U221" s="14">
        <v>244836.59</v>
      </c>
      <c r="V221" s="14"/>
      <c r="W221" s="33">
        <v>1132742.83</v>
      </c>
    </row>
    <row r="222" spans="1:23">
      <c r="A222" s="20" t="s">
        <v>42</v>
      </c>
      <c r="B222" s="12"/>
      <c r="C222" s="25">
        <v>528230</v>
      </c>
      <c r="D222" s="14"/>
      <c r="E222" s="14">
        <v>622152</v>
      </c>
      <c r="F222" s="14"/>
      <c r="G222" s="14"/>
      <c r="H222" s="14">
        <v>677058</v>
      </c>
      <c r="I222" s="14">
        <v>171997</v>
      </c>
      <c r="J222" s="14"/>
      <c r="K222" s="33">
        <v>1999437</v>
      </c>
      <c r="L222" s="12"/>
      <c r="M222" s="25">
        <v>386999.24</v>
      </c>
      <c r="N222" s="14"/>
      <c r="O222" s="14">
        <v>333428.3</v>
      </c>
      <c r="P222" s="14"/>
      <c r="Q222" s="14"/>
      <c r="R222" s="14">
        <v>270823.04</v>
      </c>
      <c r="S222" s="14"/>
      <c r="T222" s="14"/>
      <c r="U222" s="14">
        <v>194249.13</v>
      </c>
      <c r="V222" s="14"/>
      <c r="W222" s="33">
        <v>1185499.71</v>
      </c>
    </row>
    <row r="223" spans="1:23">
      <c r="A223" s="20" t="s">
        <v>43</v>
      </c>
      <c r="B223" s="12"/>
      <c r="C223" s="25">
        <v>487695.98</v>
      </c>
      <c r="D223" s="14">
        <v>0</v>
      </c>
      <c r="E223" s="14">
        <v>676809.42</v>
      </c>
      <c r="F223" s="14">
        <v>0</v>
      </c>
      <c r="G223" s="14">
        <v>0</v>
      </c>
      <c r="H223" s="14">
        <v>615311.04</v>
      </c>
      <c r="I223" s="14">
        <v>151641</v>
      </c>
      <c r="J223" s="14">
        <v>0</v>
      </c>
      <c r="K223" s="33">
        <v>1931457.44</v>
      </c>
      <c r="L223" s="12"/>
      <c r="M223" s="25">
        <v>340101.37</v>
      </c>
      <c r="N223" s="14">
        <v>0</v>
      </c>
      <c r="O223" s="14">
        <v>371703.73</v>
      </c>
      <c r="P223" s="14">
        <v>0</v>
      </c>
      <c r="Q223" s="14">
        <v>0</v>
      </c>
      <c r="R223" s="14">
        <v>246124.42</v>
      </c>
      <c r="S223" s="14">
        <v>0</v>
      </c>
      <c r="T223" s="14">
        <v>0</v>
      </c>
      <c r="U223" s="14">
        <v>274869.42</v>
      </c>
      <c r="V223" s="14">
        <v>0</v>
      </c>
      <c r="W223" s="33">
        <v>1232798.94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703949.63</v>
      </c>
      <c r="D227" s="14"/>
      <c r="E227" s="14">
        <v>2016611.67</v>
      </c>
      <c r="F227" s="14"/>
      <c r="G227" s="14">
        <v>29233.69</v>
      </c>
      <c r="H227" s="14">
        <v>705700.46</v>
      </c>
      <c r="I227" s="14">
        <v>124403.96</v>
      </c>
      <c r="J227" s="14"/>
      <c r="K227" s="33">
        <v>3579899.41</v>
      </c>
      <c r="L227" s="12"/>
      <c r="M227" s="25">
        <v>649536.57</v>
      </c>
      <c r="N227" s="14"/>
      <c r="O227" s="14">
        <v>1009428.37</v>
      </c>
      <c r="P227" s="14"/>
      <c r="Q227" s="14">
        <v>49024.68</v>
      </c>
      <c r="R227" s="14">
        <v>137403.56</v>
      </c>
      <c r="S227" s="14">
        <v>29130.64</v>
      </c>
      <c r="T227" s="14">
        <v>10070.13</v>
      </c>
      <c r="U227" s="14">
        <v>67698.91</v>
      </c>
      <c r="V227" s="14">
        <v>96659.28</v>
      </c>
      <c r="W227" s="33">
        <v>2048952.14</v>
      </c>
    </row>
    <row r="228" spans="1:23">
      <c r="A228" s="20" t="s">
        <v>41</v>
      </c>
      <c r="B228" s="12"/>
      <c r="C228" s="25">
        <v>681670.11</v>
      </c>
      <c r="D228" s="14"/>
      <c r="E228" s="14">
        <v>1841244.9</v>
      </c>
      <c r="F228" s="14"/>
      <c r="G228" s="14">
        <v>43524.19</v>
      </c>
      <c r="H228" s="14">
        <v>615342.89</v>
      </c>
      <c r="I228" s="14">
        <v>149897.92</v>
      </c>
      <c r="J228" s="14"/>
      <c r="K228" s="33">
        <v>3331680.01</v>
      </c>
      <c r="L228" s="12"/>
      <c r="M228" s="25">
        <v>597149.99</v>
      </c>
      <c r="N228" s="14"/>
      <c r="O228" s="14">
        <v>1192313.05</v>
      </c>
      <c r="P228" s="14"/>
      <c r="Q228" s="14">
        <v>37743.72</v>
      </c>
      <c r="R228" s="14">
        <v>109576.82</v>
      </c>
      <c r="S228" s="14">
        <v>60533.35</v>
      </c>
      <c r="T228" s="14">
        <v>6986.58</v>
      </c>
      <c r="U228" s="14">
        <v>101341.85</v>
      </c>
      <c r="V228" s="14">
        <v>6981.54</v>
      </c>
      <c r="W228" s="33">
        <v>2112626.9</v>
      </c>
    </row>
    <row r="229" spans="1:23">
      <c r="A229" s="20" t="s">
        <v>42</v>
      </c>
      <c r="B229" s="12"/>
      <c r="C229" s="25">
        <v>702121.51</v>
      </c>
      <c r="D229" s="14"/>
      <c r="E229" s="14">
        <v>1733791.57</v>
      </c>
      <c r="F229" s="14"/>
      <c r="G229" s="14">
        <v>41519.07</v>
      </c>
      <c r="H229" s="14">
        <v>611450.31</v>
      </c>
      <c r="I229" s="14">
        <v>255375.96</v>
      </c>
      <c r="J229" s="14"/>
      <c r="K229" s="33">
        <v>3344258.42</v>
      </c>
      <c r="L229" s="12"/>
      <c r="M229" s="25">
        <v>632786.38</v>
      </c>
      <c r="N229" s="14"/>
      <c r="O229" s="14">
        <v>1123115.88</v>
      </c>
      <c r="P229" s="14"/>
      <c r="Q229" s="14">
        <v>61360.15</v>
      </c>
      <c r="R229" s="14">
        <v>118292.82</v>
      </c>
      <c r="S229" s="14">
        <v>41098.65</v>
      </c>
      <c r="T229" s="14">
        <v>12646.5</v>
      </c>
      <c r="U229" s="14">
        <v>84350.5</v>
      </c>
      <c r="V229" s="14">
        <v>12582.86</v>
      </c>
      <c r="W229" s="33">
        <v>2086233.74</v>
      </c>
    </row>
    <row r="230" spans="1:23">
      <c r="A230" s="20" t="s">
        <v>43</v>
      </c>
      <c r="B230" s="12"/>
      <c r="C230" s="25">
        <v>625932.02</v>
      </c>
      <c r="D230" s="14"/>
      <c r="E230" s="14">
        <v>1639071.25</v>
      </c>
      <c r="F230" s="14"/>
      <c r="G230" s="14">
        <v>75837.85</v>
      </c>
      <c r="H230" s="14">
        <v>682983.71</v>
      </c>
      <c r="I230" s="14">
        <v>242659.22</v>
      </c>
      <c r="J230" s="14"/>
      <c r="K230" s="33">
        <v>3266484.05</v>
      </c>
      <c r="L230" s="12"/>
      <c r="M230" s="25">
        <v>597849.18</v>
      </c>
      <c r="N230" s="14"/>
      <c r="O230" s="14">
        <v>982915.24</v>
      </c>
      <c r="P230" s="14"/>
      <c r="Q230" s="14">
        <v>47777.38</v>
      </c>
      <c r="R230" s="14">
        <v>75604.16</v>
      </c>
      <c r="S230" s="14">
        <v>32763.46</v>
      </c>
      <c r="T230" s="14">
        <v>4370.39</v>
      </c>
      <c r="U230" s="14">
        <v>243549.78</v>
      </c>
      <c r="V230" s="14">
        <v>35725.27</v>
      </c>
      <c r="W230" s="33">
        <v>2020554.86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1580494.51</v>
      </c>
      <c r="D234" s="14"/>
      <c r="E234" s="14">
        <v>2744221.66</v>
      </c>
      <c r="F234" s="14"/>
      <c r="G234" s="14"/>
      <c r="H234" s="14">
        <v>3765774.24</v>
      </c>
      <c r="I234" s="14">
        <v>341411.12</v>
      </c>
      <c r="J234" s="14"/>
      <c r="K234" s="33">
        <v>8431901.53</v>
      </c>
      <c r="L234" s="12"/>
      <c r="M234" s="25">
        <v>716022.85</v>
      </c>
      <c r="N234" s="14"/>
      <c r="O234" s="14">
        <v>3446527.23</v>
      </c>
      <c r="P234" s="14"/>
      <c r="Q234" s="14"/>
      <c r="R234" s="14">
        <v>546010.75</v>
      </c>
      <c r="S234" s="14"/>
      <c r="T234" s="14"/>
      <c r="U234" s="14">
        <v>4458682.84</v>
      </c>
      <c r="V234" s="14"/>
      <c r="W234" s="33">
        <v>9167243.67</v>
      </c>
    </row>
    <row r="235" spans="1:23">
      <c r="A235" s="20" t="s">
        <v>41</v>
      </c>
      <c r="B235" s="12"/>
      <c r="C235" s="25">
        <v>1744786.99</v>
      </c>
      <c r="D235" s="14"/>
      <c r="E235" s="14">
        <v>2829685.33</v>
      </c>
      <c r="F235" s="14"/>
      <c r="G235" s="14"/>
      <c r="H235" s="14">
        <v>3813740.67</v>
      </c>
      <c r="I235" s="14">
        <v>338934.05</v>
      </c>
      <c r="J235" s="14"/>
      <c r="K235" s="33">
        <v>8727147.04</v>
      </c>
      <c r="L235" s="12"/>
      <c r="M235" s="25">
        <v>1052861.58</v>
      </c>
      <c r="N235" s="14"/>
      <c r="O235" s="14">
        <v>4396924.15</v>
      </c>
      <c r="P235" s="14"/>
      <c r="Q235" s="14"/>
      <c r="R235" s="14">
        <v>812511.68</v>
      </c>
      <c r="S235" s="14"/>
      <c r="T235" s="14"/>
      <c r="U235" s="14">
        <v>-915066.45</v>
      </c>
      <c r="V235" s="14"/>
      <c r="W235" s="33">
        <v>5347230.96</v>
      </c>
    </row>
    <row r="236" spans="1:23">
      <c r="A236" s="20" t="s">
        <v>42</v>
      </c>
      <c r="B236" s="12"/>
      <c r="C236" s="25">
        <v>1938898.75</v>
      </c>
      <c r="D236" s="14"/>
      <c r="E236" s="14">
        <v>3109679.45</v>
      </c>
      <c r="F236" s="14"/>
      <c r="G236" s="14"/>
      <c r="H236" s="14">
        <v>3723557.01</v>
      </c>
      <c r="I236" s="14">
        <v>346752.94</v>
      </c>
      <c r="J236" s="14"/>
      <c r="K236" s="33">
        <v>9118888.15</v>
      </c>
      <c r="L236" s="12"/>
      <c r="M236" s="25">
        <v>962714.14</v>
      </c>
      <c r="N236" s="14"/>
      <c r="O236" s="14">
        <v>6893044.75</v>
      </c>
      <c r="P236" s="14"/>
      <c r="Q236" s="14"/>
      <c r="R236" s="14">
        <v>543154.01</v>
      </c>
      <c r="S236" s="14"/>
      <c r="T236" s="14"/>
      <c r="U236" s="14">
        <v>-2275643.71</v>
      </c>
      <c r="V236" s="14"/>
      <c r="W236" s="33">
        <v>6123269.19</v>
      </c>
    </row>
    <row r="237" spans="1:23">
      <c r="A237" s="20" t="s">
        <v>43</v>
      </c>
      <c r="B237" s="12"/>
      <c r="C237" s="25">
        <v>1657914</v>
      </c>
      <c r="D237" s="14"/>
      <c r="E237" s="14">
        <v>2611297</v>
      </c>
      <c r="F237" s="14"/>
      <c r="G237" s="14"/>
      <c r="H237" s="14">
        <v>3844676</v>
      </c>
      <c r="I237" s="14">
        <v>427453</v>
      </c>
      <c r="J237" s="14"/>
      <c r="K237" s="33">
        <v>8541340</v>
      </c>
      <c r="L237" s="12"/>
      <c r="M237" s="25">
        <v>1226437</v>
      </c>
      <c r="N237" s="14"/>
      <c r="O237" s="14">
        <v>9773206</v>
      </c>
      <c r="P237" s="14"/>
      <c r="Q237" s="14"/>
      <c r="R237" s="14">
        <v>579457</v>
      </c>
      <c r="S237" s="14"/>
      <c r="T237" s="14"/>
      <c r="U237" s="14">
        <v>-4340554</v>
      </c>
      <c r="V237" s="14"/>
      <c r="W237" s="33">
        <v>7238546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17202282</v>
      </c>
      <c r="D250" s="14">
        <v>0</v>
      </c>
      <c r="E250" s="14">
        <v>54262297</v>
      </c>
      <c r="F250" s="14">
        <v>10428922</v>
      </c>
      <c r="G250" s="14">
        <v>2177494</v>
      </c>
      <c r="H250" s="14">
        <v>41851890</v>
      </c>
      <c r="I250" s="14">
        <v>5179439</v>
      </c>
      <c r="J250" s="14">
        <v>0</v>
      </c>
      <c r="K250" s="33">
        <v>131102324</v>
      </c>
      <c r="L250" s="12"/>
      <c r="M250" s="25">
        <v>15884846</v>
      </c>
      <c r="N250" s="14">
        <v>0</v>
      </c>
      <c r="O250" s="14">
        <v>45474735</v>
      </c>
      <c r="P250" s="14">
        <v>9208983</v>
      </c>
      <c r="Q250" s="14">
        <v>1805076</v>
      </c>
      <c r="R250" s="14">
        <v>21255543</v>
      </c>
      <c r="S250" s="14">
        <v>0</v>
      </c>
      <c r="T250" s="14">
        <v>882393</v>
      </c>
      <c r="U250" s="14">
        <v>3145304</v>
      </c>
      <c r="V250" s="14">
        <v>1131197</v>
      </c>
      <c r="W250" s="33">
        <v>98788077</v>
      </c>
    </row>
    <row r="251" spans="1:23">
      <c r="A251" s="20" t="s">
        <v>41</v>
      </c>
      <c r="B251" s="12"/>
      <c r="C251" s="25">
        <v>18270730</v>
      </c>
      <c r="D251" s="14">
        <v>0</v>
      </c>
      <c r="E251" s="14">
        <v>59621874</v>
      </c>
      <c r="F251" s="14">
        <v>11096427</v>
      </c>
      <c r="G251" s="14">
        <v>2292142</v>
      </c>
      <c r="H251" s="14">
        <v>44143558</v>
      </c>
      <c r="I251" s="14">
        <v>4884997</v>
      </c>
      <c r="J251" s="14">
        <v>0</v>
      </c>
      <c r="K251" s="33">
        <v>140309728</v>
      </c>
      <c r="L251" s="12"/>
      <c r="M251" s="25">
        <v>15986854</v>
      </c>
      <c r="N251" s="14">
        <v>0</v>
      </c>
      <c r="O251" s="14">
        <v>48103584</v>
      </c>
      <c r="P251" s="14">
        <v>9308233</v>
      </c>
      <c r="Q251" s="14">
        <v>2032225</v>
      </c>
      <c r="R251" s="14">
        <v>23153408</v>
      </c>
      <c r="S251" s="14">
        <v>0</v>
      </c>
      <c r="T251" s="14">
        <v>988169</v>
      </c>
      <c r="U251" s="14">
        <v>3304243</v>
      </c>
      <c r="V251" s="14">
        <v>1934972</v>
      </c>
      <c r="W251" s="33">
        <v>104811688</v>
      </c>
    </row>
    <row r="252" spans="1:23">
      <c r="A252" s="20" t="s">
        <v>42</v>
      </c>
      <c r="B252" s="12"/>
      <c r="C252" s="25">
        <v>16705257</v>
      </c>
      <c r="D252" s="14">
        <v>0</v>
      </c>
      <c r="E252" s="14">
        <v>60016844</v>
      </c>
      <c r="F252" s="14">
        <v>11264970</v>
      </c>
      <c r="G252" s="14">
        <v>1997682</v>
      </c>
      <c r="H252" s="14">
        <v>44660670</v>
      </c>
      <c r="I252" s="14">
        <v>4972385</v>
      </c>
      <c r="J252" s="14">
        <v>0</v>
      </c>
      <c r="K252" s="33">
        <v>139617808</v>
      </c>
      <c r="L252" s="12"/>
      <c r="M252" s="25">
        <v>14884191</v>
      </c>
      <c r="N252" s="14">
        <v>0</v>
      </c>
      <c r="O252" s="14">
        <v>48502040</v>
      </c>
      <c r="P252" s="14">
        <v>9638805</v>
      </c>
      <c r="Q252" s="14">
        <v>1942762</v>
      </c>
      <c r="R252" s="14">
        <v>22556833</v>
      </c>
      <c r="S252" s="14">
        <v>0</v>
      </c>
      <c r="T252" s="14">
        <v>940813</v>
      </c>
      <c r="U252" s="14">
        <v>3353544</v>
      </c>
      <c r="V252" s="14">
        <v>2339873</v>
      </c>
      <c r="W252" s="33">
        <v>104158861</v>
      </c>
    </row>
    <row r="253" spans="1:23">
      <c r="A253" s="20" t="s">
        <v>43</v>
      </c>
      <c r="B253" s="12"/>
      <c r="C253" s="25">
        <v>18184437</v>
      </c>
      <c r="D253" s="14">
        <v>0</v>
      </c>
      <c r="E253" s="14">
        <v>63207813</v>
      </c>
      <c r="F253" s="14">
        <v>10673610</v>
      </c>
      <c r="G253" s="14">
        <v>2180542</v>
      </c>
      <c r="H253" s="14">
        <v>49435695</v>
      </c>
      <c r="I253" s="14">
        <v>5490853</v>
      </c>
      <c r="J253" s="14">
        <v>0</v>
      </c>
      <c r="K253" s="33">
        <v>149172950</v>
      </c>
      <c r="L253" s="12"/>
      <c r="M253" s="25">
        <v>16559877</v>
      </c>
      <c r="N253" s="14">
        <v>0</v>
      </c>
      <c r="O253" s="14">
        <v>50238863</v>
      </c>
      <c r="P253" s="14">
        <v>10081825</v>
      </c>
      <c r="Q253" s="14">
        <v>2114744</v>
      </c>
      <c r="R253" s="14">
        <v>26073076</v>
      </c>
      <c r="S253" s="14">
        <v>0</v>
      </c>
      <c r="T253" s="14">
        <v>1024637</v>
      </c>
      <c r="U253" s="14">
        <v>2560895</v>
      </c>
      <c r="V253" s="14">
        <v>1855469</v>
      </c>
      <c r="W253" s="33">
        <v>110509386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5907199.27</v>
      </c>
      <c r="D264" s="14">
        <v>12623447.32</v>
      </c>
      <c r="E264" s="14">
        <v>34365965.62</v>
      </c>
      <c r="F264" s="14">
        <v>12154560.39</v>
      </c>
      <c r="G264" s="14">
        <v>10993495.32</v>
      </c>
      <c r="H264" s="14">
        <v>25933477.46</v>
      </c>
      <c r="I264" s="14">
        <v>5880413.76</v>
      </c>
      <c r="J264" s="14">
        <v>50187</v>
      </c>
      <c r="K264" s="33">
        <v>107908746.14</v>
      </c>
      <c r="L264" s="12"/>
      <c r="M264" s="25">
        <v>5824176.9</v>
      </c>
      <c r="N264" s="14">
        <v>12395339.22</v>
      </c>
      <c r="O264" s="14">
        <v>30427542.24</v>
      </c>
      <c r="P264" s="14">
        <v>11269021.9</v>
      </c>
      <c r="Q264" s="14">
        <v>9859179.81</v>
      </c>
      <c r="R264" s="14">
        <v>19792851.11</v>
      </c>
      <c r="S264" s="14">
        <v>2238659.27</v>
      </c>
      <c r="T264" s="14">
        <v>175542.67</v>
      </c>
      <c r="U264" s="14">
        <v>1915330.37</v>
      </c>
      <c r="V264" s="14"/>
      <c r="W264" s="33">
        <v>93897643.49</v>
      </c>
    </row>
    <row r="265" spans="1:23">
      <c r="A265" s="20" t="s">
        <v>41</v>
      </c>
      <c r="B265" s="12"/>
      <c r="C265" s="25">
        <v>5951649.73</v>
      </c>
      <c r="D265" s="14">
        <v>11036800.55</v>
      </c>
      <c r="E265" s="14">
        <v>30966539.17</v>
      </c>
      <c r="F265" s="14">
        <v>9363625</v>
      </c>
      <c r="G265" s="14">
        <v>9526167.22</v>
      </c>
      <c r="H265" s="14">
        <v>28748112.01</v>
      </c>
      <c r="I265" s="14">
        <v>5396320.6</v>
      </c>
      <c r="J265" s="14">
        <v>79841</v>
      </c>
      <c r="K265" s="33">
        <v>101069055.28</v>
      </c>
      <c r="L265" s="12"/>
      <c r="M265" s="25">
        <v>6775533.12</v>
      </c>
      <c r="N265" s="14">
        <v>62207751.92</v>
      </c>
      <c r="O265" s="14">
        <v>23917244.25</v>
      </c>
      <c r="P265" s="14">
        <v>46640177.69</v>
      </c>
      <c r="Q265" s="14">
        <v>-171403147.63</v>
      </c>
      <c r="R265" s="14">
        <v>113020300.1</v>
      </c>
      <c r="S265" s="14">
        <v>2841871.83</v>
      </c>
      <c r="T265" s="14">
        <v>1046091.09</v>
      </c>
      <c r="U265" s="14">
        <v>3886872.56</v>
      </c>
      <c r="V265" s="14"/>
      <c r="W265" s="33">
        <v>88932694.93</v>
      </c>
    </row>
    <row r="266" spans="1:23">
      <c r="A266" s="20" t="s">
        <v>42</v>
      </c>
      <c r="B266" s="12"/>
      <c r="C266" s="25">
        <v>6984438.69</v>
      </c>
      <c r="D266" s="14">
        <v>11260379.92</v>
      </c>
      <c r="E266" s="14">
        <v>34124184.46</v>
      </c>
      <c r="F266" s="14">
        <v>10811312.57</v>
      </c>
      <c r="G266" s="14">
        <v>10457595.49</v>
      </c>
      <c r="H266" s="14">
        <v>27373411.73</v>
      </c>
      <c r="I266" s="14">
        <v>5710701.58</v>
      </c>
      <c r="J266" s="14">
        <v>164869</v>
      </c>
      <c r="K266" s="33">
        <v>106886893.44</v>
      </c>
      <c r="L266" s="12"/>
      <c r="M266" s="25">
        <v>6549083.87</v>
      </c>
      <c r="N266" s="14">
        <v>10608500.49</v>
      </c>
      <c r="O266" s="14">
        <v>30238213.59</v>
      </c>
      <c r="P266" s="14">
        <v>9667472.47</v>
      </c>
      <c r="Q266" s="14">
        <v>10657348.39</v>
      </c>
      <c r="R266" s="14">
        <v>20564987.29</v>
      </c>
      <c r="S266" s="14">
        <v>2681207.75</v>
      </c>
      <c r="T266" s="14">
        <v>471910.18</v>
      </c>
      <c r="U266" s="14">
        <v>1615844.95</v>
      </c>
      <c r="V266" s="14"/>
      <c r="W266" s="33">
        <v>93054568.98</v>
      </c>
    </row>
    <row r="267" spans="1:23">
      <c r="A267" s="20" t="s">
        <v>43</v>
      </c>
      <c r="B267" s="12"/>
      <c r="C267" s="25">
        <v>5919542.39</v>
      </c>
      <c r="D267" s="14">
        <v>10708097.7</v>
      </c>
      <c r="E267" s="14">
        <v>31452073.75</v>
      </c>
      <c r="F267" s="14">
        <v>9649266.93</v>
      </c>
      <c r="G267" s="14">
        <v>9903607.56</v>
      </c>
      <c r="H267" s="14">
        <v>30556215.44</v>
      </c>
      <c r="I267" s="14">
        <v>6205149.87</v>
      </c>
      <c r="J267" s="14">
        <v>132642</v>
      </c>
      <c r="K267" s="33">
        <v>104526595.64</v>
      </c>
      <c r="L267" s="12"/>
      <c r="M267" s="25">
        <v>5618977.56</v>
      </c>
      <c r="N267" s="14">
        <v>10230896.49</v>
      </c>
      <c r="O267" s="14">
        <v>25876256.23</v>
      </c>
      <c r="P267" s="14">
        <v>8663503.7</v>
      </c>
      <c r="Q267" s="14">
        <v>13677727.76</v>
      </c>
      <c r="R267" s="14">
        <v>22819271.68</v>
      </c>
      <c r="S267" s="14">
        <v>2585313.39</v>
      </c>
      <c r="T267" s="14">
        <v>489494.79</v>
      </c>
      <c r="U267" s="14">
        <v>2041406.54</v>
      </c>
      <c r="V267" s="14"/>
      <c r="W267" s="33">
        <v>92002848.14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21478899</v>
      </c>
      <c r="D271" s="14">
        <v>41487601</v>
      </c>
      <c r="E271" s="14">
        <v>81035016</v>
      </c>
      <c r="F271" s="14">
        <v>41736654</v>
      </c>
      <c r="G271" s="14">
        <v>13927011</v>
      </c>
      <c r="H271" s="14">
        <v>141334567</v>
      </c>
      <c r="I271" s="14">
        <v>10514290</v>
      </c>
      <c r="J271" s="14">
        <v>3365764</v>
      </c>
      <c r="K271" s="33">
        <v>354879802</v>
      </c>
      <c r="L271" s="12"/>
      <c r="M271" s="25">
        <v>17097170</v>
      </c>
      <c r="N271" s="14">
        <v>35157864</v>
      </c>
      <c r="O271" s="14">
        <v>62201440</v>
      </c>
      <c r="P271" s="14">
        <v>32607671</v>
      </c>
      <c r="Q271" s="14">
        <v>12253311</v>
      </c>
      <c r="R271" s="14">
        <v>121703170</v>
      </c>
      <c r="S271" s="14">
        <v>7819904</v>
      </c>
      <c r="T271" s="14">
        <v>3365764</v>
      </c>
      <c r="U271" s="14">
        <v>6819562</v>
      </c>
      <c r="V271" s="14"/>
      <c r="W271" s="33">
        <v>299025856</v>
      </c>
    </row>
    <row r="272" spans="1:23">
      <c r="A272" s="20" t="s">
        <v>41</v>
      </c>
      <c r="B272" s="12"/>
      <c r="C272" s="25">
        <v>22246314</v>
      </c>
      <c r="D272" s="14">
        <v>43732707</v>
      </c>
      <c r="E272" s="14">
        <v>86194623</v>
      </c>
      <c r="F272" s="14">
        <v>41940938</v>
      </c>
      <c r="G272" s="14">
        <v>20129677</v>
      </c>
      <c r="H272" s="14">
        <v>147836281</v>
      </c>
      <c r="I272" s="14">
        <v>10281272</v>
      </c>
      <c r="J272" s="14">
        <v>4765487</v>
      </c>
      <c r="K272" s="33">
        <v>377127299</v>
      </c>
      <c r="L272" s="12"/>
      <c r="M272" s="25">
        <v>19997485</v>
      </c>
      <c r="N272" s="14">
        <v>39224160</v>
      </c>
      <c r="O272" s="14">
        <v>70789497</v>
      </c>
      <c r="P272" s="14">
        <v>35160977</v>
      </c>
      <c r="Q272" s="14">
        <v>16199303</v>
      </c>
      <c r="R272" s="14">
        <v>97495422</v>
      </c>
      <c r="S272" s="14">
        <v>9363040</v>
      </c>
      <c r="T272" s="14">
        <v>4765487</v>
      </c>
      <c r="U272" s="14">
        <v>6234494</v>
      </c>
      <c r="V272" s="14"/>
      <c r="W272" s="33">
        <v>299229865</v>
      </c>
    </row>
    <row r="273" spans="1:23">
      <c r="A273" s="20" t="s">
        <v>42</v>
      </c>
      <c r="B273" s="12"/>
      <c r="C273" s="25">
        <v>22816216</v>
      </c>
      <c r="D273" s="14">
        <v>47019946</v>
      </c>
      <c r="E273" s="14">
        <v>90363915</v>
      </c>
      <c r="F273" s="14">
        <v>44147400</v>
      </c>
      <c r="G273" s="14">
        <v>20914625</v>
      </c>
      <c r="H273" s="14">
        <v>146483945</v>
      </c>
      <c r="I273" s="14">
        <v>12936603</v>
      </c>
      <c r="J273" s="14">
        <v>3456450</v>
      </c>
      <c r="K273" s="33">
        <v>388139100</v>
      </c>
      <c r="L273" s="12"/>
      <c r="M273" s="25">
        <v>20429691</v>
      </c>
      <c r="N273" s="14">
        <v>42289571</v>
      </c>
      <c r="O273" s="14">
        <v>73914898</v>
      </c>
      <c r="P273" s="14">
        <v>37058083</v>
      </c>
      <c r="Q273" s="14">
        <v>17123034</v>
      </c>
      <c r="R273" s="14">
        <v>96311066</v>
      </c>
      <c r="S273" s="14">
        <v>11706319</v>
      </c>
      <c r="T273" s="14">
        <v>3456450</v>
      </c>
      <c r="U273" s="14">
        <v>8404333</v>
      </c>
      <c r="V273" s="14"/>
      <c r="W273" s="33">
        <v>310693445</v>
      </c>
    </row>
    <row r="274" spans="1:23">
      <c r="A274" s="20" t="s">
        <v>43</v>
      </c>
      <c r="B274" s="12"/>
      <c r="C274" s="25">
        <v>22333420</v>
      </c>
      <c r="D274" s="14">
        <v>43947388</v>
      </c>
      <c r="E274" s="14">
        <v>86391621</v>
      </c>
      <c r="F274" s="14">
        <v>41492757</v>
      </c>
      <c r="G274" s="14">
        <v>19026189</v>
      </c>
      <c r="H274" s="14">
        <v>154524839</v>
      </c>
      <c r="I274" s="14">
        <v>10977692</v>
      </c>
      <c r="J274" s="14">
        <v>4156418</v>
      </c>
      <c r="K274" s="33">
        <v>382850324</v>
      </c>
      <c r="L274" s="12"/>
      <c r="M274" s="25">
        <v>20025013</v>
      </c>
      <c r="N274" s="14">
        <v>39732030</v>
      </c>
      <c r="O274" s="14">
        <v>70581911</v>
      </c>
      <c r="P274" s="14">
        <v>34954249</v>
      </c>
      <c r="Q274" s="14">
        <v>15511262</v>
      </c>
      <c r="R274" s="14">
        <v>99671834</v>
      </c>
      <c r="S274" s="14">
        <v>10215089</v>
      </c>
      <c r="T274" s="14">
        <v>4156418</v>
      </c>
      <c r="U274" s="14">
        <v>8092100</v>
      </c>
      <c r="V274" s="14"/>
      <c r="W274" s="33">
        <v>302939906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2332055</v>
      </c>
      <c r="D278" s="14">
        <v>5632768</v>
      </c>
      <c r="E278" s="14">
        <v>15274124</v>
      </c>
      <c r="F278" s="14">
        <v>8355062</v>
      </c>
      <c r="G278" s="14">
        <v>4423166</v>
      </c>
      <c r="H278" s="14">
        <v>32208803</v>
      </c>
      <c r="I278" s="14">
        <v>3520943</v>
      </c>
      <c r="J278" s="14">
        <v>319083</v>
      </c>
      <c r="K278" s="33">
        <v>72066004</v>
      </c>
      <c r="L278" s="12"/>
      <c r="M278" s="25">
        <v>2137298</v>
      </c>
      <c r="N278" s="14">
        <v>5195040</v>
      </c>
      <c r="O278" s="14">
        <v>13070774</v>
      </c>
      <c r="P278" s="14">
        <v>7139236</v>
      </c>
      <c r="Q278" s="14">
        <v>3616443</v>
      </c>
      <c r="R278" s="14">
        <v>19767282</v>
      </c>
      <c r="S278" s="14">
        <v>3251770</v>
      </c>
      <c r="T278" s="14">
        <v>319083</v>
      </c>
      <c r="U278" s="14">
        <v>1793903</v>
      </c>
      <c r="V278" s="14"/>
      <c r="W278" s="33">
        <v>56290829</v>
      </c>
    </row>
    <row r="279" spans="1:23">
      <c r="A279" s="20" t="s">
        <v>41</v>
      </c>
      <c r="B279" s="12"/>
      <c r="C279" s="25">
        <v>2316903</v>
      </c>
      <c r="D279" s="14">
        <v>6173356</v>
      </c>
      <c r="E279" s="14">
        <v>17218970</v>
      </c>
      <c r="F279" s="14">
        <v>9153573</v>
      </c>
      <c r="G279" s="14">
        <v>5349865</v>
      </c>
      <c r="H279" s="14">
        <v>32234933</v>
      </c>
      <c r="I279" s="14">
        <v>3802485</v>
      </c>
      <c r="J279" s="14">
        <v>214698</v>
      </c>
      <c r="K279" s="33">
        <v>76464783</v>
      </c>
      <c r="L279" s="12"/>
      <c r="M279" s="25">
        <v>2100883</v>
      </c>
      <c r="N279" s="14">
        <v>5599214</v>
      </c>
      <c r="O279" s="14">
        <v>14647815</v>
      </c>
      <c r="P279" s="14">
        <v>7737580</v>
      </c>
      <c r="Q279" s="14">
        <v>4365385</v>
      </c>
      <c r="R279" s="14">
        <v>19444091</v>
      </c>
      <c r="S279" s="14">
        <v>3368110</v>
      </c>
      <c r="T279" s="14">
        <v>214698</v>
      </c>
      <c r="U279" s="14">
        <v>1549890</v>
      </c>
      <c r="V279" s="14"/>
      <c r="W279" s="33">
        <v>59027666</v>
      </c>
    </row>
    <row r="280" spans="1:23">
      <c r="A280" s="20" t="s">
        <v>42</v>
      </c>
      <c r="B280" s="12"/>
      <c r="C280" s="25">
        <v>2242753</v>
      </c>
      <c r="D280" s="14">
        <v>6404751</v>
      </c>
      <c r="E280" s="14">
        <v>16835059</v>
      </c>
      <c r="F280" s="14">
        <v>9062860</v>
      </c>
      <c r="G280" s="14">
        <v>4200219</v>
      </c>
      <c r="H280" s="14">
        <v>32637477</v>
      </c>
      <c r="I280" s="14">
        <v>4353845</v>
      </c>
      <c r="J280" s="14">
        <v>229785</v>
      </c>
      <c r="K280" s="33">
        <v>75966749</v>
      </c>
      <c r="L280" s="12"/>
      <c r="M280" s="25">
        <v>2042303</v>
      </c>
      <c r="N280" s="14">
        <v>5856777</v>
      </c>
      <c r="O280" s="14">
        <v>14275208</v>
      </c>
      <c r="P280" s="14">
        <v>7705473</v>
      </c>
      <c r="Q280" s="14">
        <v>3581318</v>
      </c>
      <c r="R280" s="14">
        <v>19811765</v>
      </c>
      <c r="S280" s="14">
        <v>3854938</v>
      </c>
      <c r="T280" s="14">
        <v>229785</v>
      </c>
      <c r="U280" s="14">
        <v>1948884</v>
      </c>
      <c r="V280" s="14"/>
      <c r="W280" s="33">
        <v>59306451</v>
      </c>
    </row>
    <row r="281" spans="1:23">
      <c r="A281" s="20" t="s">
        <v>43</v>
      </c>
      <c r="B281" s="12"/>
      <c r="C281" s="25">
        <v>2171492</v>
      </c>
      <c r="D281" s="14">
        <v>5557011</v>
      </c>
      <c r="E281" s="14">
        <v>15805860</v>
      </c>
      <c r="F281" s="14">
        <v>9377221</v>
      </c>
      <c r="G281" s="14">
        <v>5186971</v>
      </c>
      <c r="H281" s="14">
        <v>37324220</v>
      </c>
      <c r="I281" s="14">
        <v>3965815</v>
      </c>
      <c r="J281" s="14">
        <v>215293</v>
      </c>
      <c r="K281" s="33">
        <v>79603883</v>
      </c>
      <c r="L281" s="12"/>
      <c r="M281" s="25">
        <v>2013995</v>
      </c>
      <c r="N281" s="14">
        <v>5176601</v>
      </c>
      <c r="O281" s="14">
        <v>13536699</v>
      </c>
      <c r="P281" s="14">
        <v>8076851</v>
      </c>
      <c r="Q281" s="14">
        <v>4506989</v>
      </c>
      <c r="R281" s="14">
        <v>22651971</v>
      </c>
      <c r="S281" s="14">
        <v>3722724</v>
      </c>
      <c r="T281" s="14">
        <v>215293</v>
      </c>
      <c r="U281" s="14">
        <v>1330236</v>
      </c>
      <c r="V281" s="14"/>
      <c r="W281" s="33">
        <v>61231359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5355738</v>
      </c>
      <c r="D285" s="14">
        <v>15050996</v>
      </c>
      <c r="E285" s="14">
        <v>31286782</v>
      </c>
      <c r="F285" s="14">
        <v>16662651</v>
      </c>
      <c r="G285" s="14"/>
      <c r="H285" s="14">
        <v>46892752</v>
      </c>
      <c r="I285" s="14">
        <v>1300309</v>
      </c>
      <c r="J285" s="14"/>
      <c r="K285" s="33">
        <v>116549228</v>
      </c>
      <c r="L285" s="12"/>
      <c r="M285" s="25">
        <v>9286344</v>
      </c>
      <c r="N285" s="14">
        <v>14035183</v>
      </c>
      <c r="O285" s="14">
        <v>27164950</v>
      </c>
      <c r="P285" s="14">
        <v>14376747</v>
      </c>
      <c r="Q285" s="14"/>
      <c r="R285" s="14">
        <v>29676379</v>
      </c>
      <c r="S285" s="14">
        <v>482170</v>
      </c>
      <c r="T285" s="14">
        <v>190195</v>
      </c>
      <c r="U285" s="14">
        <v>4639368</v>
      </c>
      <c r="V285" s="14"/>
      <c r="W285" s="33">
        <v>99851336</v>
      </c>
    </row>
    <row r="286" spans="1:23">
      <c r="A286" s="20" t="s">
        <v>41</v>
      </c>
      <c r="B286" s="12"/>
      <c r="C286" s="25">
        <v>4752515</v>
      </c>
      <c r="D286" s="14">
        <v>13035897</v>
      </c>
      <c r="E286" s="14">
        <v>27237005</v>
      </c>
      <c r="F286" s="14">
        <v>15841951</v>
      </c>
      <c r="G286" s="14"/>
      <c r="H286" s="14">
        <v>45159567</v>
      </c>
      <c r="I286" s="14">
        <v>1209139</v>
      </c>
      <c r="J286" s="14"/>
      <c r="K286" s="33">
        <v>107236074</v>
      </c>
      <c r="L286" s="12"/>
      <c r="M286" s="25">
        <v>6080365</v>
      </c>
      <c r="N286" s="14">
        <v>11058081</v>
      </c>
      <c r="O286" s="14">
        <v>22779280</v>
      </c>
      <c r="P286" s="14">
        <v>13491649</v>
      </c>
      <c r="Q286" s="14"/>
      <c r="R286" s="14">
        <v>29821491</v>
      </c>
      <c r="S286" s="14">
        <v>311037</v>
      </c>
      <c r="T286" s="14">
        <v>170327</v>
      </c>
      <c r="U286" s="14">
        <v>3497678</v>
      </c>
      <c r="V286" s="14"/>
      <c r="W286" s="33">
        <v>87209908</v>
      </c>
    </row>
    <row r="287" spans="1:23">
      <c r="A287" s="20" t="s">
        <v>42</v>
      </c>
      <c r="B287" s="12"/>
      <c r="C287" s="25">
        <v>5005516</v>
      </c>
      <c r="D287" s="14">
        <v>12775586</v>
      </c>
      <c r="E287" s="14">
        <v>29865424</v>
      </c>
      <c r="F287" s="14">
        <v>14799392</v>
      </c>
      <c r="G287" s="14"/>
      <c r="H287" s="14">
        <v>43745955</v>
      </c>
      <c r="I287" s="14">
        <v>1422646</v>
      </c>
      <c r="J287" s="14"/>
      <c r="K287" s="33">
        <v>107614519</v>
      </c>
      <c r="L287" s="12"/>
      <c r="M287" s="25">
        <v>6482421</v>
      </c>
      <c r="N287" s="14">
        <v>11000538</v>
      </c>
      <c r="O287" s="14">
        <v>23798440</v>
      </c>
      <c r="P287" s="14">
        <v>11926281</v>
      </c>
      <c r="Q287" s="14"/>
      <c r="R287" s="14">
        <v>24501873</v>
      </c>
      <c r="S287" s="14">
        <v>430000</v>
      </c>
      <c r="T287" s="14">
        <v>84535</v>
      </c>
      <c r="U287" s="14">
        <v>4211290</v>
      </c>
      <c r="V287" s="14"/>
      <c r="W287" s="33">
        <v>82435378</v>
      </c>
    </row>
    <row r="288" spans="1:23">
      <c r="A288" s="20" t="s">
        <v>43</v>
      </c>
      <c r="B288" s="12"/>
      <c r="C288" s="25">
        <v>4494885.28</v>
      </c>
      <c r="D288" s="14">
        <v>12422455.1</v>
      </c>
      <c r="E288" s="14">
        <v>28669389.96</v>
      </c>
      <c r="F288" s="14">
        <v>16122855.13</v>
      </c>
      <c r="G288" s="14"/>
      <c r="H288" s="14">
        <v>52612033.56</v>
      </c>
      <c r="I288" s="14">
        <v>1288113.88</v>
      </c>
      <c r="J288" s="14"/>
      <c r="K288" s="33">
        <v>115609732.91</v>
      </c>
      <c r="L288" s="12"/>
      <c r="M288" s="25">
        <v>4473214.13</v>
      </c>
      <c r="N288" s="14">
        <v>11171108.16</v>
      </c>
      <c r="O288" s="14">
        <v>23859150.25</v>
      </c>
      <c r="P288" s="14">
        <v>14177207.14</v>
      </c>
      <c r="Q288" s="14"/>
      <c r="R288" s="14">
        <v>34066003.64</v>
      </c>
      <c r="S288" s="14">
        <v>400815</v>
      </c>
      <c r="T288" s="14">
        <v>81854</v>
      </c>
      <c r="U288" s="14">
        <v>4029453</v>
      </c>
      <c r="V288" s="14"/>
      <c r="W288" s="33">
        <v>92258805.32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12"/>
      <c r="K294" s="32"/>
      <c r="L294" s="12"/>
      <c r="M294" s="24"/>
      <c r="N294" s="12"/>
      <c r="O294" s="12"/>
      <c r="P294" s="12"/>
      <c r="Q294" s="12"/>
      <c r="R294" s="12"/>
      <c r="S294" s="12"/>
      <c r="T294" s="12"/>
      <c r="U294" s="12"/>
      <c r="V294" s="12"/>
      <c r="W294" s="32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15" t="str">
        <f>SUM(J292:J295)</f>
        <v>0</v>
      </c>
      <c r="K296" s="34" t="str">
        <f>SUM(K292:K295)</f>
        <v>0</v>
      </c>
      <c r="L296" s="12"/>
      <c r="M296" s="26" t="str">
        <f>SUM(M292:M295)</f>
        <v>0</v>
      </c>
      <c r="N296" s="15" t="str">
        <f>SUM(N292:N295)</f>
        <v>0</v>
      </c>
      <c r="O296" s="15" t="str">
        <f>SUM(O292:O295)</f>
        <v>0</v>
      </c>
      <c r="P296" s="15" t="str">
        <f>SUM(P292:P295)</f>
        <v>0</v>
      </c>
      <c r="Q296" s="15" t="str">
        <f>SUM(Q292:Q295)</f>
        <v>0</v>
      </c>
      <c r="R296" s="15" t="str">
        <f>SUM(R292:R295)</f>
        <v>0</v>
      </c>
      <c r="S296" s="15" t="str">
        <f>SUM(S292:S295)</f>
        <v>0</v>
      </c>
      <c r="T296" s="15" t="str">
        <f>SUM(T292:T295)</f>
        <v>0</v>
      </c>
      <c r="U296" s="15" t="str">
        <f>SUM(U292:U295)</f>
        <v>0</v>
      </c>
      <c r="V296" s="15" t="str">
        <f>SUM(V292:V295)</f>
        <v>0</v>
      </c>
      <c r="W296" s="34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12"/>
      <c r="K300" s="32"/>
      <c r="L300" s="12"/>
      <c r="M300" s="24"/>
      <c r="N300" s="12"/>
      <c r="O300" s="12"/>
      <c r="P300" s="12"/>
      <c r="Q300" s="12"/>
      <c r="R300" s="12"/>
      <c r="S300" s="12"/>
      <c r="T300" s="12"/>
      <c r="U300" s="12"/>
      <c r="V300" s="12"/>
      <c r="W300" s="32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12"/>
      <c r="K302" s="32"/>
      <c r="L302" s="12"/>
      <c r="M302" s="24"/>
      <c r="N302" s="12"/>
      <c r="O302" s="12"/>
      <c r="P302" s="12"/>
      <c r="Q302" s="12"/>
      <c r="R302" s="12"/>
      <c r="S302" s="12"/>
      <c r="T302" s="12"/>
      <c r="U302" s="12"/>
      <c r="V302" s="12"/>
      <c r="W302" s="32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15" t="str">
        <f>SUM(J299:J302)</f>
        <v>0</v>
      </c>
      <c r="K303" s="34" t="str">
        <f>SUM(K299:K302)</f>
        <v>0</v>
      </c>
      <c r="L303" s="12"/>
      <c r="M303" s="26" t="str">
        <f>SUM(M299:M302)</f>
        <v>0</v>
      </c>
      <c r="N303" s="15" t="str">
        <f>SUM(N299:N302)</f>
        <v>0</v>
      </c>
      <c r="O303" s="15" t="str">
        <f>SUM(O299:O302)</f>
        <v>0</v>
      </c>
      <c r="P303" s="15" t="str">
        <f>SUM(P299:P302)</f>
        <v>0</v>
      </c>
      <c r="Q303" s="15" t="str">
        <f>SUM(Q299:Q302)</f>
        <v>0</v>
      </c>
      <c r="R303" s="15" t="str">
        <f>SUM(R299:R302)</f>
        <v>0</v>
      </c>
      <c r="S303" s="15" t="str">
        <f>SUM(S299:S302)</f>
        <v>0</v>
      </c>
      <c r="T303" s="15" t="str">
        <f>SUM(T299:T302)</f>
        <v>0</v>
      </c>
      <c r="U303" s="15" t="str">
        <f>SUM(U299:U302)</f>
        <v>0</v>
      </c>
      <c r="V303" s="15" t="str">
        <f>SUM(V299:V302)</f>
        <v>0</v>
      </c>
      <c r="W303" s="34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12"/>
      <c r="K304" s="32"/>
      <c r="L304" s="12"/>
      <c r="M304" s="24"/>
      <c r="N304" s="12"/>
      <c r="O304" s="12"/>
      <c r="P304" s="12"/>
      <c r="Q304" s="12"/>
      <c r="R304" s="12"/>
      <c r="S304" s="12"/>
      <c r="T304" s="12"/>
      <c r="U304" s="12"/>
      <c r="V304" s="12"/>
      <c r="W304" s="32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16" t="str">
        <f>J247+J254+J261+J268+J275+J282+J289+J296+J303</f>
        <v>0</v>
      </c>
      <c r="K305" s="35" t="str">
        <f>K247+K254+K261+K268+K275+K282+K289+K296+K303</f>
        <v>0</v>
      </c>
      <c r="L305" s="13"/>
      <c r="M305" s="27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16" t="str">
        <f>P247+P254+P261+P268+P275+P282+P289+P296+P303</f>
        <v>0</v>
      </c>
      <c r="Q305" s="16" t="str">
        <f>Q247+Q254+Q261+Q268+Q275+Q282+Q289+Q296+Q303</f>
        <v>0</v>
      </c>
      <c r="R305" s="16" t="str">
        <f>R247+R254+R261+R268+R275+R282+R289+R296+R303</f>
        <v>0</v>
      </c>
      <c r="S305" s="16" t="str">
        <f>S247+S254+S261+S268+S275+S282+S289+S296+S303</f>
        <v>0</v>
      </c>
      <c r="T305" s="16" t="str">
        <f>T247+T254+T261+T268+T275+T282+T289+T296+T303</f>
        <v>0</v>
      </c>
      <c r="U305" s="16" t="str">
        <f>U247+U254+U261+U268+U275+U282+U289+U296+U303</f>
        <v>0</v>
      </c>
      <c r="V305" s="16" t="str">
        <f>V247+V254+V261+V268+V275+V282+V289+V296+V303</f>
        <v>0</v>
      </c>
      <c r="W305" s="35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12"/>
      <c r="K306" s="32"/>
      <c r="L306" s="12"/>
      <c r="M306" s="24"/>
      <c r="N306" s="12"/>
      <c r="O306" s="12"/>
      <c r="P306" s="12"/>
      <c r="Q306" s="12"/>
      <c r="R306" s="12"/>
      <c r="S306" s="12"/>
      <c r="T306" s="12"/>
      <c r="U306" s="12"/>
      <c r="V306" s="12"/>
      <c r="W306" s="32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0" t="str">
        <f>J140+J240+J305</f>
        <v>0</v>
      </c>
      <c r="K307" s="36" t="str">
        <f>K140+K240+K305</f>
        <v>0</v>
      </c>
      <c r="L307" s="13"/>
      <c r="M307" s="28" t="str">
        <f>M140+M240+M305</f>
        <v>0</v>
      </c>
      <c r="N307" s="30" t="str">
        <f>N140+N240+N305</f>
        <v>0</v>
      </c>
      <c r="O307" s="30" t="str">
        <f>O140+O240+O305</f>
        <v>0</v>
      </c>
      <c r="P307" s="30" t="str">
        <f>P140+P240+P305</f>
        <v>0</v>
      </c>
      <c r="Q307" s="30" t="str">
        <f>Q140+Q240+Q305</f>
        <v>0</v>
      </c>
      <c r="R307" s="30" t="str">
        <f>R140+R240+R305</f>
        <v>0</v>
      </c>
      <c r="S307" s="30" t="str">
        <f>S140+S240+S305</f>
        <v>0</v>
      </c>
      <c r="T307" s="30" t="str">
        <f>T140+T240+T305</f>
        <v>0</v>
      </c>
      <c r="U307" s="30" t="str">
        <f>U140+U240+U305</f>
        <v>0</v>
      </c>
      <c r="V307" s="30" t="str">
        <f>V140+V240+V305</f>
        <v>0</v>
      </c>
      <c r="W307" s="36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113</v>
      </c>
    </row>
    <row r="3" spans="1:23">
      <c r="A3" s="7" t="s">
        <v>20</v>
      </c>
    </row>
    <row r="4" spans="1:23">
      <c r="A4" s="8"/>
      <c r="C4" s="11" t="s">
        <v>114</v>
      </c>
      <c r="D4" s="9"/>
      <c r="E4" s="9"/>
      <c r="F4" s="9"/>
      <c r="G4" s="9"/>
      <c r="H4" s="9"/>
      <c r="I4" s="9"/>
      <c r="J4" s="9"/>
      <c r="K4" s="10"/>
      <c r="M4" s="11" t="s">
        <v>115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100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31" t="s">
        <v>44</v>
      </c>
      <c r="L5" s="12"/>
      <c r="M5" s="23" t="s">
        <v>100</v>
      </c>
      <c r="N5" s="29" t="s">
        <v>101</v>
      </c>
      <c r="O5" s="29" t="s">
        <v>102</v>
      </c>
      <c r="P5" s="29" t="s">
        <v>103</v>
      </c>
      <c r="Q5" s="29" t="s">
        <v>104</v>
      </c>
      <c r="R5" s="29" t="s">
        <v>105</v>
      </c>
      <c r="S5" s="29" t="s">
        <v>108</v>
      </c>
      <c r="T5" s="29" t="s">
        <v>107</v>
      </c>
      <c r="U5" s="29" t="s">
        <v>109</v>
      </c>
      <c r="V5" s="29" t="s">
        <v>110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33">
        <v>0</v>
      </c>
      <c r="L78" s="12"/>
      <c r="M78" s="25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33">
        <v>0</v>
      </c>
    </row>
    <row r="79" spans="1:23">
      <c r="A79" s="20" t="s">
        <v>41</v>
      </c>
      <c r="B79" s="12"/>
      <c r="C79" s="25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33">
        <v>0</v>
      </c>
      <c r="L79" s="12"/>
      <c r="M79" s="25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33">
        <v>0</v>
      </c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33">
        <v>0</v>
      </c>
      <c r="L146" s="12"/>
      <c r="M146" s="25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33">
        <v>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380480</v>
      </c>
      <c r="D150" s="14"/>
      <c r="E150" s="14">
        <v>7250</v>
      </c>
      <c r="F150" s="14"/>
      <c r="G150" s="14"/>
      <c r="H150" s="14"/>
      <c r="I150" s="14">
        <v>125280</v>
      </c>
      <c r="J150" s="14"/>
      <c r="K150" s="33">
        <v>513010</v>
      </c>
      <c r="L150" s="12"/>
      <c r="M150" s="25"/>
      <c r="N150" s="14"/>
      <c r="O150" s="14"/>
      <c r="P150" s="14"/>
      <c r="Q150" s="14"/>
      <c r="R150" s="14"/>
      <c r="S150" s="14">
        <v>3596</v>
      </c>
      <c r="T150" s="14"/>
      <c r="U150" s="14"/>
      <c r="V150" s="14"/>
      <c r="W150" s="33">
        <v>3596</v>
      </c>
    </row>
    <row r="151" spans="1:23">
      <c r="A151" s="20" t="s">
        <v>41</v>
      </c>
      <c r="B151" s="12"/>
      <c r="C151" s="25">
        <v>357280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147610</v>
      </c>
      <c r="J151" s="14"/>
      <c r="K151" s="33">
        <v>504890</v>
      </c>
      <c r="L151" s="12"/>
      <c r="M151" s="2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0</v>
      </c>
    </row>
    <row r="152" spans="1:23">
      <c r="A152" s="20" t="s">
        <v>42</v>
      </c>
      <c r="B152" s="12"/>
      <c r="C152" s="25">
        <v>434420</v>
      </c>
      <c r="D152" s="14"/>
      <c r="E152" s="14"/>
      <c r="F152" s="14"/>
      <c r="G152" s="14"/>
      <c r="H152" s="14">
        <v>3480</v>
      </c>
      <c r="I152" s="14">
        <v>152830</v>
      </c>
      <c r="J152" s="14"/>
      <c r="K152" s="33">
        <v>590730</v>
      </c>
      <c r="L152" s="12"/>
      <c r="M152" s="25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33">
        <v>0</v>
      </c>
    </row>
    <row r="153" spans="1:23">
      <c r="A153" s="20" t="s">
        <v>43</v>
      </c>
      <c r="B153" s="12"/>
      <c r="C153" s="25">
        <v>472700</v>
      </c>
      <c r="D153" s="14"/>
      <c r="E153" s="14"/>
      <c r="F153" s="14"/>
      <c r="G153" s="14"/>
      <c r="H153" s="14"/>
      <c r="I153" s="14">
        <v>170810</v>
      </c>
      <c r="J153" s="14"/>
      <c r="K153" s="33">
        <v>643510</v>
      </c>
      <c r="L153" s="12"/>
      <c r="M153" s="25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33">
        <v>0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390240</v>
      </c>
      <c r="D178" s="14"/>
      <c r="E178" s="14"/>
      <c r="F178" s="14"/>
      <c r="G178" s="14"/>
      <c r="H178" s="14"/>
      <c r="I178" s="14">
        <v>49227</v>
      </c>
      <c r="J178" s="14"/>
      <c r="K178" s="33">
        <v>439467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>
        <v>-197</v>
      </c>
      <c r="V178" s="14"/>
      <c r="W178" s="33">
        <v>-197</v>
      </c>
    </row>
    <row r="179" spans="1:23">
      <c r="A179" s="20" t="s">
        <v>41</v>
      </c>
      <c r="B179" s="12"/>
      <c r="C179" s="25">
        <v>386314</v>
      </c>
      <c r="D179" s="14"/>
      <c r="E179" s="14"/>
      <c r="F179" s="14"/>
      <c r="G179" s="14"/>
      <c r="H179" s="14"/>
      <c r="I179" s="14">
        <v>26320</v>
      </c>
      <c r="J179" s="14"/>
      <c r="K179" s="33">
        <v>412634</v>
      </c>
      <c r="L179" s="12"/>
      <c r="M179" s="25"/>
      <c r="N179" s="14"/>
      <c r="O179" s="14"/>
      <c r="P179" s="14"/>
      <c r="Q179" s="14"/>
      <c r="R179" s="14">
        <v>2117</v>
      </c>
      <c r="S179" s="14"/>
      <c r="T179" s="14"/>
      <c r="U179" s="14">
        <v>412</v>
      </c>
      <c r="V179" s="14"/>
      <c r="W179" s="33">
        <v>2529</v>
      </c>
    </row>
    <row r="180" spans="1:23">
      <c r="A180" s="20" t="s">
        <v>42</v>
      </c>
      <c r="B180" s="12"/>
      <c r="C180" s="25">
        <v>355825</v>
      </c>
      <c r="D180" s="14"/>
      <c r="E180" s="14"/>
      <c r="F180" s="14"/>
      <c r="G180" s="14"/>
      <c r="H180" s="14"/>
      <c r="I180" s="14">
        <v>29946</v>
      </c>
      <c r="J180" s="14"/>
      <c r="K180" s="33">
        <v>385771</v>
      </c>
      <c r="L180" s="12"/>
      <c r="M180" s="25"/>
      <c r="N180" s="14"/>
      <c r="O180" s="14"/>
      <c r="P180" s="14"/>
      <c r="Q180" s="14"/>
      <c r="R180" s="14"/>
      <c r="S180" s="14"/>
      <c r="T180" s="14"/>
      <c r="U180" s="14">
        <v>505</v>
      </c>
      <c r="V180" s="14"/>
      <c r="W180" s="33">
        <v>505</v>
      </c>
    </row>
    <row r="181" spans="1:23">
      <c r="A181" s="20" t="s">
        <v>43</v>
      </c>
      <c r="B181" s="12"/>
      <c r="C181" s="25">
        <v>365330</v>
      </c>
      <c r="D181" s="14"/>
      <c r="E181" s="14"/>
      <c r="F181" s="14"/>
      <c r="G181" s="14"/>
      <c r="H181" s="14"/>
      <c r="I181" s="14">
        <v>46751</v>
      </c>
      <c r="J181" s="14"/>
      <c r="K181" s="33">
        <v>412081</v>
      </c>
      <c r="L181" s="12"/>
      <c r="M181" s="25"/>
      <c r="N181" s="14"/>
      <c r="O181" s="14"/>
      <c r="P181" s="14"/>
      <c r="Q181" s="14"/>
      <c r="R181" s="14"/>
      <c r="S181" s="14"/>
      <c r="T181" s="14"/>
      <c r="U181" s="14">
        <v>0</v>
      </c>
      <c r="V181" s="14"/>
      <c r="W181" s="33">
        <v>0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353986</v>
      </c>
      <c r="D185" s="14"/>
      <c r="E185" s="14">
        <v>142923</v>
      </c>
      <c r="F185" s="14"/>
      <c r="G185" s="14"/>
      <c r="H185" s="14"/>
      <c r="I185" s="14">
        <v>122675</v>
      </c>
      <c r="J185" s="14"/>
      <c r="K185" s="33">
        <v>619584</v>
      </c>
      <c r="L185" s="12"/>
      <c r="M185" s="25">
        <v>155207</v>
      </c>
      <c r="N185" s="14">
        <v>0</v>
      </c>
      <c r="O185" s="14">
        <v>198309</v>
      </c>
      <c r="P185" s="14">
        <v>0</v>
      </c>
      <c r="Q185" s="14">
        <v>0</v>
      </c>
      <c r="R185" s="14">
        <v>6725</v>
      </c>
      <c r="S185" s="14">
        <v>0</v>
      </c>
      <c r="T185" s="14"/>
      <c r="U185" s="14"/>
      <c r="V185" s="14"/>
      <c r="W185" s="33">
        <v>360241</v>
      </c>
    </row>
    <row r="186" spans="1:23">
      <c r="A186" s="20" t="s">
        <v>41</v>
      </c>
      <c r="B186" s="12"/>
      <c r="C186" s="25">
        <v>657586</v>
      </c>
      <c r="D186" s="14">
        <v>0</v>
      </c>
      <c r="E186" s="14">
        <v>223476</v>
      </c>
      <c r="F186" s="14">
        <v>0</v>
      </c>
      <c r="G186" s="14">
        <v>0</v>
      </c>
      <c r="H186" s="14">
        <v>44635</v>
      </c>
      <c r="I186" s="14">
        <v>198704</v>
      </c>
      <c r="J186" s="14">
        <v>0</v>
      </c>
      <c r="K186" s="33">
        <v>1124401</v>
      </c>
      <c r="L186" s="12"/>
      <c r="M186" s="25">
        <v>182455</v>
      </c>
      <c r="N186" s="14">
        <v>0</v>
      </c>
      <c r="O186" s="14">
        <v>227342</v>
      </c>
      <c r="P186" s="14">
        <v>0</v>
      </c>
      <c r="Q186" s="14">
        <v>0</v>
      </c>
      <c r="R186" s="14">
        <v>64712</v>
      </c>
      <c r="S186" s="14">
        <v>0</v>
      </c>
      <c r="T186" s="14">
        <v>0</v>
      </c>
      <c r="U186" s="14">
        <v>0</v>
      </c>
      <c r="V186" s="14">
        <v>0</v>
      </c>
      <c r="W186" s="33">
        <v>474509</v>
      </c>
    </row>
    <row r="187" spans="1:23">
      <c r="A187" s="20" t="s">
        <v>42</v>
      </c>
      <c r="B187" s="12"/>
      <c r="C187" s="25">
        <v>695315</v>
      </c>
      <c r="D187" s="14">
        <v>0</v>
      </c>
      <c r="E187" s="14">
        <v>126254</v>
      </c>
      <c r="F187" s="14">
        <v>0</v>
      </c>
      <c r="G187" s="14">
        <v>0</v>
      </c>
      <c r="H187" s="14">
        <v>3968</v>
      </c>
      <c r="I187" s="14">
        <v>208713</v>
      </c>
      <c r="J187" s="14">
        <v>0</v>
      </c>
      <c r="K187" s="33">
        <v>1034250</v>
      </c>
      <c r="L187" s="12"/>
      <c r="M187" s="25">
        <v>253908</v>
      </c>
      <c r="N187" s="14">
        <v>0</v>
      </c>
      <c r="O187" s="14">
        <v>58052</v>
      </c>
      <c r="P187" s="14">
        <v>0</v>
      </c>
      <c r="Q187" s="14">
        <v>0</v>
      </c>
      <c r="R187" s="14">
        <v>78989</v>
      </c>
      <c r="S187" s="14">
        <v>0</v>
      </c>
      <c r="T187" s="14">
        <v>0</v>
      </c>
      <c r="U187" s="14">
        <v>0</v>
      </c>
      <c r="V187" s="14">
        <v>0</v>
      </c>
      <c r="W187" s="33">
        <v>390949</v>
      </c>
    </row>
    <row r="188" spans="1:23">
      <c r="A188" s="20" t="s">
        <v>43</v>
      </c>
      <c r="B188" s="12"/>
      <c r="C188" s="25">
        <v>822635</v>
      </c>
      <c r="D188" s="14">
        <v>0</v>
      </c>
      <c r="E188" s="14">
        <v>214088</v>
      </c>
      <c r="F188" s="14">
        <v>0</v>
      </c>
      <c r="G188" s="14">
        <v>0</v>
      </c>
      <c r="H188" s="14">
        <v>31124</v>
      </c>
      <c r="I188" s="14">
        <v>171575</v>
      </c>
      <c r="J188" s="14">
        <v>0</v>
      </c>
      <c r="K188" s="33">
        <v>1239422</v>
      </c>
      <c r="L188" s="12"/>
      <c r="M188" s="25">
        <v>295632</v>
      </c>
      <c r="N188" s="14">
        <v>0</v>
      </c>
      <c r="O188" s="14">
        <v>168258</v>
      </c>
      <c r="P188" s="14">
        <v>0</v>
      </c>
      <c r="Q188" s="14">
        <v>0</v>
      </c>
      <c r="R188" s="14">
        <v>4177</v>
      </c>
      <c r="S188" s="14">
        <v>0</v>
      </c>
      <c r="T188" s="14">
        <v>0</v>
      </c>
      <c r="U188" s="14">
        <v>0</v>
      </c>
      <c r="V188" s="14">
        <v>0</v>
      </c>
      <c r="W188" s="33">
        <v>468067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33">
        <v>0</v>
      </c>
      <c r="L193" s="12"/>
      <c r="M193" s="25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33">
        <v>0</v>
      </c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647565</v>
      </c>
      <c r="D206" s="14">
        <v>0</v>
      </c>
      <c r="E206" s="14">
        <v>193635</v>
      </c>
      <c r="F206" s="14">
        <v>43947</v>
      </c>
      <c r="G206" s="14">
        <v>0</v>
      </c>
      <c r="H206" s="14">
        <v>-6461</v>
      </c>
      <c r="I206" s="14">
        <v>-81938</v>
      </c>
      <c r="J206" s="14">
        <v>0</v>
      </c>
      <c r="K206" s="33">
        <v>796748</v>
      </c>
      <c r="L206" s="12"/>
      <c r="M206" s="25">
        <v>55982</v>
      </c>
      <c r="N206" s="14">
        <v>0</v>
      </c>
      <c r="O206" s="14">
        <v>-62721</v>
      </c>
      <c r="P206" s="14">
        <v>-48</v>
      </c>
      <c r="Q206" s="14">
        <v>0</v>
      </c>
      <c r="R206" s="14">
        <v>1967</v>
      </c>
      <c r="S206" s="14">
        <v>8</v>
      </c>
      <c r="T206" s="14">
        <v>146</v>
      </c>
      <c r="U206" s="14">
        <v>0</v>
      </c>
      <c r="V206" s="14">
        <v>0</v>
      </c>
      <c r="W206" s="33">
        <v>-4666</v>
      </c>
    </row>
    <row r="207" spans="1:23">
      <c r="A207" s="20" t="s">
        <v>41</v>
      </c>
      <c r="B207" s="12"/>
      <c r="C207" s="25">
        <v>71192</v>
      </c>
      <c r="D207" s="14">
        <v>0</v>
      </c>
      <c r="E207" s="14">
        <v>525259</v>
      </c>
      <c r="F207" s="14">
        <v>-3340</v>
      </c>
      <c r="G207" s="14">
        <v>0</v>
      </c>
      <c r="H207" s="14">
        <v>51758</v>
      </c>
      <c r="I207" s="14">
        <v>230739</v>
      </c>
      <c r="J207" s="14">
        <v>0</v>
      </c>
      <c r="K207" s="33">
        <v>875608</v>
      </c>
      <c r="L207" s="12"/>
      <c r="M207" s="25">
        <v>12167</v>
      </c>
      <c r="N207" s="14">
        <v>0</v>
      </c>
      <c r="O207" s="14">
        <v>-95865</v>
      </c>
      <c r="P207" s="14">
        <v>252</v>
      </c>
      <c r="Q207" s="14">
        <v>0</v>
      </c>
      <c r="R207" s="14">
        <v>13842</v>
      </c>
      <c r="S207" s="14">
        <v>47889</v>
      </c>
      <c r="T207" s="14">
        <v>-104</v>
      </c>
      <c r="U207" s="14">
        <v>-24322</v>
      </c>
      <c r="V207" s="14">
        <v>0</v>
      </c>
      <c r="W207" s="33">
        <v>-46141</v>
      </c>
    </row>
    <row r="208" spans="1:23">
      <c r="A208" s="20" t="s">
        <v>42</v>
      </c>
      <c r="B208" s="12"/>
      <c r="C208" s="25">
        <v>605351</v>
      </c>
      <c r="D208" s="14">
        <v>0</v>
      </c>
      <c r="E208" s="14">
        <v>182664</v>
      </c>
      <c r="F208" s="14">
        <v>44087</v>
      </c>
      <c r="G208" s="14">
        <v>0</v>
      </c>
      <c r="H208" s="14">
        <v>1060</v>
      </c>
      <c r="I208" s="14">
        <v>9128</v>
      </c>
      <c r="J208" s="14">
        <v>0</v>
      </c>
      <c r="K208" s="33">
        <v>842290</v>
      </c>
      <c r="L208" s="12"/>
      <c r="M208" s="25">
        <v>2947</v>
      </c>
      <c r="N208" s="14">
        <v>0</v>
      </c>
      <c r="O208" s="14">
        <v>-17545</v>
      </c>
      <c r="P208" s="14">
        <v>1131</v>
      </c>
      <c r="Q208" s="14">
        <v>0</v>
      </c>
      <c r="R208" s="14">
        <v>724</v>
      </c>
      <c r="S208" s="14">
        <v>840</v>
      </c>
      <c r="T208" s="14">
        <v>-319</v>
      </c>
      <c r="U208" s="14">
        <v>-4295</v>
      </c>
      <c r="V208" s="14">
        <v>0</v>
      </c>
      <c r="W208" s="33">
        <v>-16517</v>
      </c>
    </row>
    <row r="209" spans="1:23">
      <c r="A209" s="20" t="s">
        <v>43</v>
      </c>
      <c r="B209" s="12"/>
      <c r="C209" s="25">
        <v>570300</v>
      </c>
      <c r="D209" s="14">
        <v>0</v>
      </c>
      <c r="E209" s="14">
        <v>203781</v>
      </c>
      <c r="F209" s="14">
        <v>25273</v>
      </c>
      <c r="G209" s="14">
        <v>8642</v>
      </c>
      <c r="H209" s="14">
        <v>0</v>
      </c>
      <c r="I209" s="14">
        <v>19109</v>
      </c>
      <c r="J209" s="14">
        <v>0</v>
      </c>
      <c r="K209" s="33">
        <v>827105</v>
      </c>
      <c r="L209" s="12"/>
      <c r="M209" s="25">
        <v>-999</v>
      </c>
      <c r="N209" s="14">
        <v>0</v>
      </c>
      <c r="O209" s="14">
        <v>-35216</v>
      </c>
      <c r="P209" s="14">
        <v>18267</v>
      </c>
      <c r="Q209" s="14">
        <v>0</v>
      </c>
      <c r="R209" s="14">
        <v>2843</v>
      </c>
      <c r="S209" s="14">
        <v>14932</v>
      </c>
      <c r="T209" s="14">
        <v>310</v>
      </c>
      <c r="U209" s="14">
        <v>1443</v>
      </c>
      <c r="V209" s="14">
        <v>0</v>
      </c>
      <c r="W209" s="33">
        <v>1580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33">
        <v>0</v>
      </c>
      <c r="L213" s="12"/>
      <c r="M213" s="25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33">
        <v>0</v>
      </c>
    </row>
    <row r="214" spans="1:23">
      <c r="A214" s="20" t="s">
        <v>41</v>
      </c>
      <c r="B214" s="12"/>
      <c r="C214" s="25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33">
        <v>0</v>
      </c>
      <c r="L214" s="12"/>
      <c r="M214" s="25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33">
        <v>0</v>
      </c>
    </row>
    <row r="215" spans="1:23">
      <c r="A215" s="20" t="s">
        <v>42</v>
      </c>
      <c r="B215" s="12"/>
      <c r="C215" s="25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33">
        <v>0</v>
      </c>
      <c r="L215" s="12"/>
      <c r="M215" s="25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33">
        <v>0</v>
      </c>
    </row>
    <row r="216" spans="1:23">
      <c r="A216" s="20" t="s">
        <v>43</v>
      </c>
      <c r="B216" s="12"/>
      <c r="C216" s="25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33">
        <v>0</v>
      </c>
      <c r="L216" s="12"/>
      <c r="M216" s="25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33">
        <v>0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465672</v>
      </c>
      <c r="D220" s="14"/>
      <c r="E220" s="14">
        <v>576</v>
      </c>
      <c r="F220" s="14"/>
      <c r="G220" s="14"/>
      <c r="H220" s="14">
        <v>653</v>
      </c>
      <c r="I220" s="14">
        <v>129772</v>
      </c>
      <c r="J220" s="14"/>
      <c r="K220" s="33">
        <v>596673</v>
      </c>
      <c r="L220" s="12"/>
      <c r="M220" s="25">
        <v>2571</v>
      </c>
      <c r="N220" s="14"/>
      <c r="O220" s="14">
        <v>316</v>
      </c>
      <c r="P220" s="14"/>
      <c r="Q220" s="14"/>
      <c r="R220" s="14">
        <v>262</v>
      </c>
      <c r="S220" s="14"/>
      <c r="T220" s="14"/>
      <c r="U220" s="14"/>
      <c r="V220" s="14">
        <v>12977</v>
      </c>
      <c r="W220" s="33">
        <v>16126</v>
      </c>
    </row>
    <row r="221" spans="1:23">
      <c r="A221" s="20" t="s">
        <v>41</v>
      </c>
      <c r="B221" s="12"/>
      <c r="C221" s="25">
        <v>556669</v>
      </c>
      <c r="D221" s="14"/>
      <c r="E221" s="14">
        <v>1718</v>
      </c>
      <c r="F221" s="14"/>
      <c r="G221" s="14"/>
      <c r="H221" s="14">
        <v>3440</v>
      </c>
      <c r="I221" s="14">
        <v>66205</v>
      </c>
      <c r="J221" s="14"/>
      <c r="K221" s="33">
        <v>628032</v>
      </c>
      <c r="L221" s="12"/>
      <c r="M221" s="25">
        <v>7494</v>
      </c>
      <c r="N221" s="14"/>
      <c r="O221" s="14">
        <v>944</v>
      </c>
      <c r="P221" s="14"/>
      <c r="Q221" s="14"/>
      <c r="R221" s="14">
        <v>1376</v>
      </c>
      <c r="S221" s="14"/>
      <c r="T221" s="14"/>
      <c r="U221" s="14"/>
      <c r="V221" s="14">
        <v>6621</v>
      </c>
      <c r="W221" s="33">
        <v>16435</v>
      </c>
    </row>
    <row r="222" spans="1:23">
      <c r="A222" s="20" t="s">
        <v>42</v>
      </c>
      <c r="B222" s="12"/>
      <c r="C222" s="25">
        <v>563994</v>
      </c>
      <c r="D222" s="14"/>
      <c r="E222" s="14">
        <v>539</v>
      </c>
      <c r="F222" s="14"/>
      <c r="G222" s="14"/>
      <c r="H222" s="14">
        <v>3327</v>
      </c>
      <c r="I222" s="14">
        <v>59757</v>
      </c>
      <c r="J222" s="14"/>
      <c r="K222" s="33">
        <v>627617</v>
      </c>
      <c r="L222" s="12"/>
      <c r="M222" s="25">
        <v>-25606</v>
      </c>
      <c r="N222" s="14"/>
      <c r="O222" s="14">
        <v>296</v>
      </c>
      <c r="P222" s="14"/>
      <c r="Q222" s="14"/>
      <c r="R222" s="14">
        <v>1331</v>
      </c>
      <c r="S222" s="14"/>
      <c r="T222" s="14"/>
      <c r="U222" s="14"/>
      <c r="V222" s="14">
        <v>11951</v>
      </c>
      <c r="W222" s="33">
        <v>-12028</v>
      </c>
    </row>
    <row r="223" spans="1:23">
      <c r="A223" s="20" t="s">
        <v>43</v>
      </c>
      <c r="B223" s="12"/>
      <c r="C223" s="25">
        <v>591212.25</v>
      </c>
      <c r="D223" s="14">
        <v>0</v>
      </c>
      <c r="E223" s="14">
        <v>545</v>
      </c>
      <c r="F223" s="14">
        <v>0</v>
      </c>
      <c r="G223" s="14">
        <v>0</v>
      </c>
      <c r="H223" s="14">
        <v>5009.75</v>
      </c>
      <c r="I223" s="14">
        <v>30794</v>
      </c>
      <c r="J223" s="14">
        <v>0</v>
      </c>
      <c r="K223" s="33">
        <v>627561</v>
      </c>
      <c r="L223" s="12"/>
      <c r="M223" s="25">
        <v>-28362.75</v>
      </c>
      <c r="N223" s="14">
        <v>0</v>
      </c>
      <c r="O223" s="14">
        <v>299.31</v>
      </c>
      <c r="P223" s="14">
        <v>0</v>
      </c>
      <c r="Q223" s="14">
        <v>0</v>
      </c>
      <c r="R223" s="14">
        <v>2003.9</v>
      </c>
      <c r="S223" s="14">
        <v>0</v>
      </c>
      <c r="T223" s="14">
        <v>0</v>
      </c>
      <c r="U223" s="14">
        <v>6158.8</v>
      </c>
      <c r="V223" s="14">
        <v>0</v>
      </c>
      <c r="W223" s="33">
        <v>-19900.74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607155</v>
      </c>
      <c r="D227" s="14"/>
      <c r="E227" s="14">
        <v>64758.7</v>
      </c>
      <c r="F227" s="14"/>
      <c r="G227" s="14"/>
      <c r="H227" s="14">
        <v>70711.5</v>
      </c>
      <c r="I227" s="14">
        <v>90270</v>
      </c>
      <c r="J227" s="14"/>
      <c r="K227" s="33">
        <v>832895.2</v>
      </c>
      <c r="L227" s="12"/>
      <c r="M227" s="25"/>
      <c r="N227" s="14"/>
      <c r="O227" s="14">
        <v>-3044.31</v>
      </c>
      <c r="P227" s="14"/>
      <c r="Q227" s="14"/>
      <c r="R227" s="14">
        <v>7071.15</v>
      </c>
      <c r="S227" s="14">
        <v>6777.5</v>
      </c>
      <c r="T227" s="14"/>
      <c r="U227" s="14">
        <v>15750.75</v>
      </c>
      <c r="V227" s="14"/>
      <c r="W227" s="33">
        <v>26555.09</v>
      </c>
    </row>
    <row r="228" spans="1:23">
      <c r="A228" s="20" t="s">
        <v>41</v>
      </c>
      <c r="B228" s="12"/>
      <c r="C228" s="25">
        <v>599760</v>
      </c>
      <c r="D228" s="14"/>
      <c r="E228" s="14">
        <v>60616.7</v>
      </c>
      <c r="F228" s="14"/>
      <c r="G228" s="14"/>
      <c r="H228" s="14">
        <v>70226.6</v>
      </c>
      <c r="I228" s="14">
        <v>47430</v>
      </c>
      <c r="J228" s="14"/>
      <c r="K228" s="33">
        <v>778033.3</v>
      </c>
      <c r="L228" s="12"/>
      <c r="M228" s="25"/>
      <c r="N228" s="14"/>
      <c r="O228" s="14">
        <v>3426.84</v>
      </c>
      <c r="P228" s="14"/>
      <c r="Q228" s="14"/>
      <c r="R228" s="14">
        <v>7022.66</v>
      </c>
      <c r="S228" s="14">
        <v>14136.1</v>
      </c>
      <c r="T228" s="14">
        <v>50854.05</v>
      </c>
      <c r="U228" s="14">
        <v>23665.94</v>
      </c>
      <c r="V228" s="14"/>
      <c r="W228" s="33">
        <v>99105.59</v>
      </c>
    </row>
    <row r="229" spans="1:23">
      <c r="A229" s="20" t="s">
        <v>42</v>
      </c>
      <c r="B229" s="12"/>
      <c r="C229" s="25">
        <v>655873</v>
      </c>
      <c r="D229" s="14"/>
      <c r="E229" s="14">
        <v>32999.77</v>
      </c>
      <c r="F229" s="14"/>
      <c r="G229" s="14"/>
      <c r="H229" s="14">
        <v>71915.1</v>
      </c>
      <c r="I229" s="14">
        <v>134130</v>
      </c>
      <c r="J229" s="14"/>
      <c r="K229" s="33">
        <v>894917.87</v>
      </c>
      <c r="L229" s="12"/>
      <c r="M229" s="25"/>
      <c r="N229" s="14"/>
      <c r="O229" s="14">
        <v>11683.86</v>
      </c>
      <c r="P229" s="14"/>
      <c r="Q229" s="14"/>
      <c r="R229" s="14"/>
      <c r="S229" s="14">
        <v>10997.93</v>
      </c>
      <c r="T229" s="14">
        <v>24236</v>
      </c>
      <c r="U229" s="14">
        <v>22572.05</v>
      </c>
      <c r="V229" s="14"/>
      <c r="W229" s="33">
        <v>69489.84</v>
      </c>
    </row>
    <row r="230" spans="1:23">
      <c r="A230" s="20" t="s">
        <v>43</v>
      </c>
      <c r="B230" s="12"/>
      <c r="C230" s="25">
        <v>668860</v>
      </c>
      <c r="D230" s="14"/>
      <c r="E230" s="14">
        <v>39017.4</v>
      </c>
      <c r="F230" s="14"/>
      <c r="G230" s="14"/>
      <c r="H230" s="14">
        <v>58474.9</v>
      </c>
      <c r="I230" s="14">
        <v>136470</v>
      </c>
      <c r="J230" s="14"/>
      <c r="K230" s="33">
        <v>902822.3</v>
      </c>
      <c r="L230" s="12"/>
      <c r="M230" s="25"/>
      <c r="N230" s="14"/>
      <c r="O230" s="14">
        <v>2688.6</v>
      </c>
      <c r="P230" s="14"/>
      <c r="Q230" s="14"/>
      <c r="R230" s="14"/>
      <c r="S230" s="14">
        <v>9055.48</v>
      </c>
      <c r="T230" s="14">
        <v>24070</v>
      </c>
      <c r="U230" s="14">
        <v>67314.63</v>
      </c>
      <c r="V230" s="14"/>
      <c r="W230" s="33">
        <v>103128.71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41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42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20" t="s">
        <v>43</v>
      </c>
      <c r="B237" s="12"/>
      <c r="C237" s="25"/>
      <c r="D237" s="14"/>
      <c r="E237" s="14"/>
      <c r="F237" s="14"/>
      <c r="G237" s="14"/>
      <c r="H237" s="14"/>
      <c r="I237" s="14"/>
      <c r="J237" s="14"/>
      <c r="K237" s="33"/>
      <c r="L237" s="1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33"/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/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12"/>
      <c r="K294" s="32"/>
      <c r="L294" s="12"/>
      <c r="M294" s="24"/>
      <c r="N294" s="12"/>
      <c r="O294" s="12"/>
      <c r="P294" s="12"/>
      <c r="Q294" s="12"/>
      <c r="R294" s="12"/>
      <c r="S294" s="12"/>
      <c r="T294" s="12"/>
      <c r="U294" s="12"/>
      <c r="V294" s="12"/>
      <c r="W294" s="32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15" t="str">
        <f>SUM(J292:J295)</f>
        <v>0</v>
      </c>
      <c r="K296" s="34" t="str">
        <f>SUM(K292:K295)</f>
        <v>0</v>
      </c>
      <c r="L296" s="12"/>
      <c r="M296" s="26" t="str">
        <f>SUM(M292:M295)</f>
        <v>0</v>
      </c>
      <c r="N296" s="15" t="str">
        <f>SUM(N292:N295)</f>
        <v>0</v>
      </c>
      <c r="O296" s="15" t="str">
        <f>SUM(O292:O295)</f>
        <v>0</v>
      </c>
      <c r="P296" s="15" t="str">
        <f>SUM(P292:P295)</f>
        <v>0</v>
      </c>
      <c r="Q296" s="15" t="str">
        <f>SUM(Q292:Q295)</f>
        <v>0</v>
      </c>
      <c r="R296" s="15" t="str">
        <f>SUM(R292:R295)</f>
        <v>0</v>
      </c>
      <c r="S296" s="15" t="str">
        <f>SUM(S292:S295)</f>
        <v>0</v>
      </c>
      <c r="T296" s="15" t="str">
        <f>SUM(T292:T295)</f>
        <v>0</v>
      </c>
      <c r="U296" s="15" t="str">
        <f>SUM(U292:U295)</f>
        <v>0</v>
      </c>
      <c r="V296" s="15" t="str">
        <f>SUM(V292:V295)</f>
        <v>0</v>
      </c>
      <c r="W296" s="34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12"/>
      <c r="K300" s="32"/>
      <c r="L300" s="12"/>
      <c r="M300" s="24"/>
      <c r="N300" s="12"/>
      <c r="O300" s="12"/>
      <c r="P300" s="12"/>
      <c r="Q300" s="12"/>
      <c r="R300" s="12"/>
      <c r="S300" s="12"/>
      <c r="T300" s="12"/>
      <c r="U300" s="12"/>
      <c r="V300" s="12"/>
      <c r="W300" s="32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12"/>
      <c r="K302" s="32"/>
      <c r="L302" s="12"/>
      <c r="M302" s="24"/>
      <c r="N302" s="12"/>
      <c r="O302" s="12"/>
      <c r="P302" s="12"/>
      <c r="Q302" s="12"/>
      <c r="R302" s="12"/>
      <c r="S302" s="12"/>
      <c r="T302" s="12"/>
      <c r="U302" s="12"/>
      <c r="V302" s="12"/>
      <c r="W302" s="32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15" t="str">
        <f>SUM(J299:J302)</f>
        <v>0</v>
      </c>
      <c r="K303" s="34" t="str">
        <f>SUM(K299:K302)</f>
        <v>0</v>
      </c>
      <c r="L303" s="12"/>
      <c r="M303" s="26" t="str">
        <f>SUM(M299:M302)</f>
        <v>0</v>
      </c>
      <c r="N303" s="15" t="str">
        <f>SUM(N299:N302)</f>
        <v>0</v>
      </c>
      <c r="O303" s="15" t="str">
        <f>SUM(O299:O302)</f>
        <v>0</v>
      </c>
      <c r="P303" s="15" t="str">
        <f>SUM(P299:P302)</f>
        <v>0</v>
      </c>
      <c r="Q303" s="15" t="str">
        <f>SUM(Q299:Q302)</f>
        <v>0</v>
      </c>
      <c r="R303" s="15" t="str">
        <f>SUM(R299:R302)</f>
        <v>0</v>
      </c>
      <c r="S303" s="15" t="str">
        <f>SUM(S299:S302)</f>
        <v>0</v>
      </c>
      <c r="T303" s="15" t="str">
        <f>SUM(T299:T302)</f>
        <v>0</v>
      </c>
      <c r="U303" s="15" t="str">
        <f>SUM(U299:U302)</f>
        <v>0</v>
      </c>
      <c r="V303" s="15" t="str">
        <f>SUM(V299:V302)</f>
        <v>0</v>
      </c>
      <c r="W303" s="34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12"/>
      <c r="K304" s="32"/>
      <c r="L304" s="12"/>
      <c r="M304" s="24"/>
      <c r="N304" s="12"/>
      <c r="O304" s="12"/>
      <c r="P304" s="12"/>
      <c r="Q304" s="12"/>
      <c r="R304" s="12"/>
      <c r="S304" s="12"/>
      <c r="T304" s="12"/>
      <c r="U304" s="12"/>
      <c r="V304" s="12"/>
      <c r="W304" s="32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16" t="str">
        <f>J247+J254+J261+J268+J275+J282+J289+J296+J303</f>
        <v>0</v>
      </c>
      <c r="K305" s="35" t="str">
        <f>K247+K254+K261+K268+K275+K282+K289+K296+K303</f>
        <v>0</v>
      </c>
      <c r="L305" s="13"/>
      <c r="M305" s="27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16" t="str">
        <f>P247+P254+P261+P268+P275+P282+P289+P296+P303</f>
        <v>0</v>
      </c>
      <c r="Q305" s="16" t="str">
        <f>Q247+Q254+Q261+Q268+Q275+Q282+Q289+Q296+Q303</f>
        <v>0</v>
      </c>
      <c r="R305" s="16" t="str">
        <f>R247+R254+R261+R268+R275+R282+R289+R296+R303</f>
        <v>0</v>
      </c>
      <c r="S305" s="16" t="str">
        <f>S247+S254+S261+S268+S275+S282+S289+S296+S303</f>
        <v>0</v>
      </c>
      <c r="T305" s="16" t="str">
        <f>T247+T254+T261+T268+T275+T282+T289+T296+T303</f>
        <v>0</v>
      </c>
      <c r="U305" s="16" t="str">
        <f>U247+U254+U261+U268+U275+U282+U289+U296+U303</f>
        <v>0</v>
      </c>
      <c r="V305" s="16" t="str">
        <f>V247+V254+V261+V268+V275+V282+V289+V296+V303</f>
        <v>0</v>
      </c>
      <c r="W305" s="35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12"/>
      <c r="K306" s="32"/>
      <c r="L306" s="12"/>
      <c r="M306" s="24"/>
      <c r="N306" s="12"/>
      <c r="O306" s="12"/>
      <c r="P306" s="12"/>
      <c r="Q306" s="12"/>
      <c r="R306" s="12"/>
      <c r="S306" s="12"/>
      <c r="T306" s="12"/>
      <c r="U306" s="12"/>
      <c r="V306" s="12"/>
      <c r="W306" s="32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0" t="str">
        <f>J140+J240+J305</f>
        <v>0</v>
      </c>
      <c r="K307" s="36" t="str">
        <f>K140+K240+K305</f>
        <v>0</v>
      </c>
      <c r="L307" s="13"/>
      <c r="M307" s="28" t="str">
        <f>M140+M240+M305</f>
        <v>0</v>
      </c>
      <c r="N307" s="30" t="str">
        <f>N140+N240+N305</f>
        <v>0</v>
      </c>
      <c r="O307" s="30" t="str">
        <f>O140+O240+O305</f>
        <v>0</v>
      </c>
      <c r="P307" s="30" t="str">
        <f>P140+P240+P305</f>
        <v>0</v>
      </c>
      <c r="Q307" s="30" t="str">
        <f>Q140+Q240+Q305</f>
        <v>0</v>
      </c>
      <c r="R307" s="30" t="str">
        <f>R140+R240+R305</f>
        <v>0</v>
      </c>
      <c r="S307" s="30" t="str">
        <f>S140+S240+S305</f>
        <v>0</v>
      </c>
      <c r="T307" s="30" t="str">
        <f>T140+T240+T305</f>
        <v>0</v>
      </c>
      <c r="U307" s="30" t="str">
        <f>U140+U240+U305</f>
        <v>0</v>
      </c>
      <c r="V307" s="30" t="str">
        <f>V140+V240+V305</f>
        <v>0</v>
      </c>
      <c r="W307" s="36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116</v>
      </c>
      <c r="D4" s="9"/>
      <c r="E4" s="9"/>
      <c r="F4" s="9"/>
      <c r="G4" s="9"/>
      <c r="H4" s="9"/>
      <c r="I4" s="9"/>
      <c r="J4" s="9"/>
      <c r="K4" s="10"/>
      <c r="M4" s="11" t="s">
        <v>117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100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31" t="s">
        <v>44</v>
      </c>
      <c r="L5" s="12"/>
      <c r="M5" s="23" t="s">
        <v>100</v>
      </c>
      <c r="N5" s="29" t="s">
        <v>101</v>
      </c>
      <c r="O5" s="29" t="s">
        <v>102</v>
      </c>
      <c r="P5" s="29" t="s">
        <v>103</v>
      </c>
      <c r="Q5" s="29" t="s">
        <v>104</v>
      </c>
      <c r="R5" s="29" t="s">
        <v>105</v>
      </c>
      <c r="S5" s="29" t="s">
        <v>108</v>
      </c>
      <c r="T5" s="29" t="s">
        <v>107</v>
      </c>
      <c r="U5" s="29" t="s">
        <v>109</v>
      </c>
      <c r="V5" s="29" t="s">
        <v>110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33">
        <v>0</v>
      </c>
      <c r="L78" s="12"/>
      <c r="M78" s="25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33">
        <v>0</v>
      </c>
    </row>
    <row r="79" spans="1:23">
      <c r="A79" s="20" t="s">
        <v>41</v>
      </c>
      <c r="B79" s="12"/>
      <c r="C79" s="25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33">
        <v>0</v>
      </c>
      <c r="L79" s="12"/>
      <c r="M79" s="25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33">
        <v>0</v>
      </c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4065201</v>
      </c>
      <c r="D127" s="14">
        <v>9283960</v>
      </c>
      <c r="E127" s="14">
        <v>4042238</v>
      </c>
      <c r="F127" s="14">
        <v>3186901</v>
      </c>
      <c r="G127" s="14">
        <v>1469791</v>
      </c>
      <c r="H127" s="14">
        <v>8366750</v>
      </c>
      <c r="I127" s="14">
        <v>1860290</v>
      </c>
      <c r="J127" s="14">
        <v>3296350</v>
      </c>
      <c r="K127" s="33">
        <v>35571481</v>
      </c>
      <c r="L127" s="12"/>
      <c r="M127" s="25">
        <v>3144904</v>
      </c>
      <c r="N127" s="14">
        <v>7960383</v>
      </c>
      <c r="O127" s="14">
        <v>3215837</v>
      </c>
      <c r="P127" s="14">
        <v>2822026</v>
      </c>
      <c r="Q127" s="14">
        <v>1167046</v>
      </c>
      <c r="R127" s="14">
        <v>6177954</v>
      </c>
      <c r="S127" s="14"/>
      <c r="T127" s="14">
        <v>3296350</v>
      </c>
      <c r="U127" s="14">
        <v>440584</v>
      </c>
      <c r="V127" s="14">
        <v>1290218</v>
      </c>
      <c r="W127" s="33">
        <v>29515302</v>
      </c>
    </row>
    <row r="128" spans="1:23">
      <c r="A128" s="20" t="s">
        <v>41</v>
      </c>
      <c r="B128" s="12"/>
      <c r="C128" s="25">
        <v>3676743</v>
      </c>
      <c r="D128" s="14">
        <v>7902147</v>
      </c>
      <c r="E128" s="14">
        <v>3171873</v>
      </c>
      <c r="F128" s="14">
        <v>2580143</v>
      </c>
      <c r="G128" s="14">
        <v>1404767</v>
      </c>
      <c r="H128" s="14">
        <v>7456571</v>
      </c>
      <c r="I128" s="14">
        <v>1441764</v>
      </c>
      <c r="J128" s="14">
        <v>2650006</v>
      </c>
      <c r="K128" s="33">
        <v>30284014</v>
      </c>
      <c r="L128" s="12"/>
      <c r="M128" s="25">
        <v>2829805</v>
      </c>
      <c r="N128" s="14">
        <v>6611915</v>
      </c>
      <c r="O128" s="14">
        <v>2830694</v>
      </c>
      <c r="P128" s="14">
        <v>2294217</v>
      </c>
      <c r="Q128" s="14">
        <v>1130058</v>
      </c>
      <c r="R128" s="14">
        <v>5559413</v>
      </c>
      <c r="S128" s="14"/>
      <c r="T128" s="14">
        <v>2650006</v>
      </c>
      <c r="U128" s="14">
        <v>311759</v>
      </c>
      <c r="V128" s="14">
        <v>827331</v>
      </c>
      <c r="W128" s="33">
        <v>25045198</v>
      </c>
    </row>
    <row r="129" spans="1:23">
      <c r="A129" s="20" t="s">
        <v>42</v>
      </c>
      <c r="B129" s="12"/>
      <c r="C129" s="25">
        <v>3457436</v>
      </c>
      <c r="D129" s="14">
        <v>7343422</v>
      </c>
      <c r="E129" s="14">
        <v>2950746</v>
      </c>
      <c r="F129" s="14">
        <v>2399170</v>
      </c>
      <c r="G129" s="14">
        <v>1315607</v>
      </c>
      <c r="H129" s="14">
        <v>6968344</v>
      </c>
      <c r="I129" s="14">
        <v>1580178</v>
      </c>
      <c r="J129" s="14">
        <v>2123569</v>
      </c>
      <c r="K129" s="33">
        <v>28138472</v>
      </c>
      <c r="L129" s="12"/>
      <c r="M129" s="25">
        <v>2753606</v>
      </c>
      <c r="N129" s="14">
        <v>6250950</v>
      </c>
      <c r="O129" s="14">
        <v>2654588</v>
      </c>
      <c r="P129" s="14">
        <v>2146851</v>
      </c>
      <c r="Q129" s="14">
        <v>1074105</v>
      </c>
      <c r="R129" s="14">
        <v>5296812</v>
      </c>
      <c r="S129" s="14"/>
      <c r="T129" s="14">
        <v>2123569</v>
      </c>
      <c r="U129" s="14">
        <v>275312</v>
      </c>
      <c r="V129" s="14">
        <v>1058085</v>
      </c>
      <c r="W129" s="33">
        <v>23633878</v>
      </c>
    </row>
    <row r="130" spans="1:23">
      <c r="A130" s="20" t="s">
        <v>43</v>
      </c>
      <c r="B130" s="12"/>
      <c r="C130" s="25">
        <v>4102499</v>
      </c>
      <c r="D130" s="14">
        <v>8432270</v>
      </c>
      <c r="E130" s="14">
        <v>3550806</v>
      </c>
      <c r="F130" s="14">
        <v>3015971</v>
      </c>
      <c r="G130" s="14">
        <v>1333329</v>
      </c>
      <c r="H130" s="14">
        <v>8553468</v>
      </c>
      <c r="I130" s="14">
        <v>1664272</v>
      </c>
      <c r="J130" s="14">
        <v>2091429</v>
      </c>
      <c r="K130" s="33">
        <v>32744044</v>
      </c>
      <c r="L130" s="12"/>
      <c r="M130" s="25">
        <v>3266680</v>
      </c>
      <c r="N130" s="14">
        <v>7079013</v>
      </c>
      <c r="O130" s="14">
        <v>3168033</v>
      </c>
      <c r="P130" s="14">
        <v>2714752</v>
      </c>
      <c r="Q130" s="14">
        <v>1059096</v>
      </c>
      <c r="R130" s="14">
        <v>6415213</v>
      </c>
      <c r="S130" s="14"/>
      <c r="T130" s="14">
        <v>2091429</v>
      </c>
      <c r="U130" s="14">
        <v>271145</v>
      </c>
      <c r="V130" s="14">
        <v>1094889</v>
      </c>
      <c r="W130" s="33">
        <v>27160250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758321</v>
      </c>
      <c r="D143" s="14">
        <v>0</v>
      </c>
      <c r="E143" s="14">
        <v>447007</v>
      </c>
      <c r="F143" s="14">
        <v>121704</v>
      </c>
      <c r="G143" s="14">
        <v>186196</v>
      </c>
      <c r="H143" s="14">
        <v>725183</v>
      </c>
      <c r="I143" s="14">
        <v>47583</v>
      </c>
      <c r="J143" s="14">
        <v>0</v>
      </c>
      <c r="K143" s="33">
        <v>2285994</v>
      </c>
      <c r="L143" s="12"/>
      <c r="M143" s="25">
        <v>409951</v>
      </c>
      <c r="N143" s="14">
        <v>0</v>
      </c>
      <c r="O143" s="14">
        <v>230956</v>
      </c>
      <c r="P143" s="14">
        <v>61228</v>
      </c>
      <c r="Q143" s="14">
        <v>88698</v>
      </c>
      <c r="R143" s="14">
        <v>195677</v>
      </c>
      <c r="S143" s="14">
        <v>13393</v>
      </c>
      <c r="T143" s="14">
        <v>54266</v>
      </c>
      <c r="U143" s="14">
        <v>36749</v>
      </c>
      <c r="V143" s="14">
        <v>0</v>
      </c>
      <c r="W143" s="33">
        <v>1090918</v>
      </c>
    </row>
    <row r="144" spans="1:23">
      <c r="A144" s="20" t="s">
        <v>41</v>
      </c>
      <c r="B144" s="12"/>
      <c r="C144" s="25">
        <v>870701</v>
      </c>
      <c r="D144" s="14">
        <v>0</v>
      </c>
      <c r="E144" s="14">
        <v>443097</v>
      </c>
      <c r="F144" s="14">
        <v>118972</v>
      </c>
      <c r="G144" s="14">
        <v>201325</v>
      </c>
      <c r="H144" s="14">
        <v>853987</v>
      </c>
      <c r="I144" s="14">
        <v>52831</v>
      </c>
      <c r="J144" s="14">
        <v>0</v>
      </c>
      <c r="K144" s="33">
        <v>2540913</v>
      </c>
      <c r="L144" s="12"/>
      <c r="M144" s="25">
        <v>472848</v>
      </c>
      <c r="N144" s="14">
        <v>0</v>
      </c>
      <c r="O144" s="14">
        <v>223744</v>
      </c>
      <c r="P144" s="14">
        <v>58725</v>
      </c>
      <c r="Q144" s="14">
        <v>92112</v>
      </c>
      <c r="R144" s="14">
        <v>248363</v>
      </c>
      <c r="S144" s="14">
        <v>9341</v>
      </c>
      <c r="T144" s="14">
        <v>28678</v>
      </c>
      <c r="U144" s="14">
        <v>17258</v>
      </c>
      <c r="V144" s="14">
        <v>0</v>
      </c>
      <c r="W144" s="33">
        <v>1151069</v>
      </c>
    </row>
    <row r="145" spans="1:23">
      <c r="A145" s="20" t="s">
        <v>42</v>
      </c>
      <c r="B145" s="12"/>
      <c r="C145" s="25">
        <v>840431</v>
      </c>
      <c r="D145" s="14">
        <v>0</v>
      </c>
      <c r="E145" s="14">
        <v>455713</v>
      </c>
      <c r="F145" s="14">
        <v>117945</v>
      </c>
      <c r="G145" s="14">
        <v>195762</v>
      </c>
      <c r="H145" s="14">
        <v>901067</v>
      </c>
      <c r="I145" s="14">
        <v>74782</v>
      </c>
      <c r="J145" s="14">
        <v>0</v>
      </c>
      <c r="K145" s="33">
        <v>2585700</v>
      </c>
      <c r="L145" s="12"/>
      <c r="M145" s="25">
        <v>434469</v>
      </c>
      <c r="N145" s="14">
        <v>0</v>
      </c>
      <c r="O145" s="14">
        <v>212963</v>
      </c>
      <c r="P145" s="14">
        <v>60157</v>
      </c>
      <c r="Q145" s="14">
        <v>96794</v>
      </c>
      <c r="R145" s="14">
        <v>239508</v>
      </c>
      <c r="S145" s="14">
        <v>14833</v>
      </c>
      <c r="T145" s="14">
        <v>117356</v>
      </c>
      <c r="U145" s="14">
        <v>34243</v>
      </c>
      <c r="V145" s="14">
        <v>0</v>
      </c>
      <c r="W145" s="33">
        <v>1210323</v>
      </c>
    </row>
    <row r="146" spans="1:23">
      <c r="A146" s="20" t="s">
        <v>43</v>
      </c>
      <c r="B146" s="12"/>
      <c r="C146" s="25">
        <v>877383</v>
      </c>
      <c r="D146" s="14">
        <v>0</v>
      </c>
      <c r="E146" s="14">
        <v>506542</v>
      </c>
      <c r="F146" s="14">
        <v>127893</v>
      </c>
      <c r="G146" s="14">
        <v>193761</v>
      </c>
      <c r="H146" s="14">
        <v>889856</v>
      </c>
      <c r="I146" s="14">
        <v>63597</v>
      </c>
      <c r="J146" s="14">
        <v>0</v>
      </c>
      <c r="K146" s="33">
        <v>2659032</v>
      </c>
      <c r="L146" s="12"/>
      <c r="M146" s="25">
        <v>475845</v>
      </c>
      <c r="N146" s="14">
        <v>0</v>
      </c>
      <c r="O146" s="14">
        <v>220653</v>
      </c>
      <c r="P146" s="14">
        <v>70235</v>
      </c>
      <c r="Q146" s="14">
        <v>112104</v>
      </c>
      <c r="R146" s="14">
        <v>201738</v>
      </c>
      <c r="S146" s="14">
        <v>12164</v>
      </c>
      <c r="T146" s="14">
        <v>12547</v>
      </c>
      <c r="U146" s="14">
        <v>20256</v>
      </c>
      <c r="V146" s="14">
        <v>0</v>
      </c>
      <c r="W146" s="33">
        <v>1125542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54960</v>
      </c>
      <c r="D150" s="14"/>
      <c r="E150" s="14">
        <v>73118</v>
      </c>
      <c r="F150" s="14">
        <v>105</v>
      </c>
      <c r="G150" s="14">
        <v>3922</v>
      </c>
      <c r="H150" s="14">
        <v>148238</v>
      </c>
      <c r="I150" s="14">
        <v>23525</v>
      </c>
      <c r="J150" s="14"/>
      <c r="K150" s="33">
        <v>303868</v>
      </c>
      <c r="L150" s="12"/>
      <c r="M150" s="25">
        <v>-163</v>
      </c>
      <c r="N150" s="14"/>
      <c r="O150" s="14">
        <v>-60388</v>
      </c>
      <c r="P150" s="14"/>
      <c r="Q150" s="14">
        <v>170</v>
      </c>
      <c r="R150" s="14">
        <v>9214</v>
      </c>
      <c r="S150" s="14">
        <v>5044</v>
      </c>
      <c r="T150" s="14">
        <v>854</v>
      </c>
      <c r="U150" s="14">
        <v>18073</v>
      </c>
      <c r="V150" s="14"/>
      <c r="W150" s="33">
        <v>-27196</v>
      </c>
    </row>
    <row r="151" spans="1:23">
      <c r="A151" s="20" t="s">
        <v>41</v>
      </c>
      <c r="B151" s="12"/>
      <c r="C151" s="25">
        <v>47750</v>
      </c>
      <c r="D151" s="14">
        <v>269</v>
      </c>
      <c r="E151" s="14">
        <v>78546</v>
      </c>
      <c r="F151" s="14">
        <v>423</v>
      </c>
      <c r="G151" s="14">
        <v>3860</v>
      </c>
      <c r="H151" s="14">
        <v>110649</v>
      </c>
      <c r="I151" s="14">
        <v>17533</v>
      </c>
      <c r="J151" s="14">
        <v>105</v>
      </c>
      <c r="K151" s="33">
        <v>259135</v>
      </c>
      <c r="L151" s="12"/>
      <c r="M151" s="25">
        <v>4373</v>
      </c>
      <c r="N151" s="14">
        <v>0</v>
      </c>
      <c r="O151" s="14">
        <v>-58589</v>
      </c>
      <c r="P151" s="14">
        <v>0</v>
      </c>
      <c r="Q151" s="14">
        <v>166</v>
      </c>
      <c r="R151" s="14">
        <v>8496</v>
      </c>
      <c r="S151" s="14">
        <v>5930</v>
      </c>
      <c r="T151" s="14">
        <v>353</v>
      </c>
      <c r="U151" s="14">
        <v>11856</v>
      </c>
      <c r="V151" s="14">
        <v>138</v>
      </c>
      <c r="W151" s="33">
        <v>-27277</v>
      </c>
    </row>
    <row r="152" spans="1:23">
      <c r="A152" s="20" t="s">
        <v>42</v>
      </c>
      <c r="B152" s="12"/>
      <c r="C152" s="25">
        <v>42466</v>
      </c>
      <c r="D152" s="14">
        <v>0</v>
      </c>
      <c r="E152" s="14">
        <v>63480</v>
      </c>
      <c r="F152" s="14">
        <v>796</v>
      </c>
      <c r="G152" s="14">
        <v>3796</v>
      </c>
      <c r="H152" s="14">
        <v>86569</v>
      </c>
      <c r="I152" s="14">
        <v>20658</v>
      </c>
      <c r="J152" s="14">
        <v>0</v>
      </c>
      <c r="K152" s="33">
        <v>217765</v>
      </c>
      <c r="L152" s="12"/>
      <c r="M152" s="25">
        <v>5948</v>
      </c>
      <c r="N152" s="14"/>
      <c r="O152" s="14">
        <v>-73457</v>
      </c>
      <c r="P152" s="14"/>
      <c r="Q152" s="14">
        <v>382</v>
      </c>
      <c r="R152" s="14">
        <v>5809</v>
      </c>
      <c r="S152" s="14">
        <v>3937</v>
      </c>
      <c r="T152" s="14">
        <v>147</v>
      </c>
      <c r="U152" s="14">
        <v>23669</v>
      </c>
      <c r="V152" s="14">
        <v>67</v>
      </c>
      <c r="W152" s="33">
        <v>-33498</v>
      </c>
    </row>
    <row r="153" spans="1:23">
      <c r="A153" s="20" t="s">
        <v>43</v>
      </c>
      <c r="B153" s="12"/>
      <c r="C153" s="25">
        <v>57002</v>
      </c>
      <c r="D153" s="14"/>
      <c r="E153" s="14">
        <v>104984</v>
      </c>
      <c r="F153" s="14">
        <v>815</v>
      </c>
      <c r="G153" s="14">
        <v>5826</v>
      </c>
      <c r="H153" s="14">
        <v>131890</v>
      </c>
      <c r="I153" s="14">
        <v>23242</v>
      </c>
      <c r="J153" s="14"/>
      <c r="K153" s="33">
        <v>323759</v>
      </c>
      <c r="L153" s="12"/>
      <c r="M153" s="25">
        <v>1947</v>
      </c>
      <c r="N153" s="14"/>
      <c r="O153" s="14">
        <v>-102960</v>
      </c>
      <c r="P153" s="14"/>
      <c r="Q153" s="14">
        <v>479</v>
      </c>
      <c r="R153" s="14">
        <v>6099</v>
      </c>
      <c r="S153" s="14">
        <v>3205</v>
      </c>
      <c r="T153" s="14">
        <v>129</v>
      </c>
      <c r="U153" s="14">
        <v>15573</v>
      </c>
      <c r="V153" s="14">
        <v>73</v>
      </c>
      <c r="W153" s="33">
        <v>-75455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269950.01</v>
      </c>
      <c r="D164" s="14">
        <v>1060</v>
      </c>
      <c r="E164" s="14">
        <v>444137.27</v>
      </c>
      <c r="F164" s="14">
        <v>102701.56</v>
      </c>
      <c r="G164" s="14">
        <v>42141.06</v>
      </c>
      <c r="H164" s="14">
        <v>870869.43</v>
      </c>
      <c r="I164" s="14">
        <v>138062.44</v>
      </c>
      <c r="J164" s="14">
        <v>36792.58</v>
      </c>
      <c r="K164" s="33">
        <v>1905714.35</v>
      </c>
      <c r="L164" s="12"/>
      <c r="M164" s="25">
        <v>86809.96</v>
      </c>
      <c r="N164" s="14">
        <v>811.82</v>
      </c>
      <c r="O164" s="14">
        <v>198168.78</v>
      </c>
      <c r="P164" s="14">
        <v>60765.52</v>
      </c>
      <c r="Q164" s="14">
        <v>22502.05</v>
      </c>
      <c r="R164" s="14">
        <v>366746.35</v>
      </c>
      <c r="S164" s="14">
        <v>64054.06</v>
      </c>
      <c r="T164" s="14">
        <v>19232.37</v>
      </c>
      <c r="U164" s="14">
        <v>64982.02</v>
      </c>
      <c r="V164" s="14">
        <v>0</v>
      </c>
      <c r="W164" s="33">
        <v>884072.93</v>
      </c>
    </row>
    <row r="165" spans="1:23">
      <c r="A165" s="20" t="s">
        <v>41</v>
      </c>
      <c r="B165" s="12"/>
      <c r="C165" s="25">
        <v>192362.38</v>
      </c>
      <c r="D165" s="14">
        <v>4072</v>
      </c>
      <c r="E165" s="14">
        <v>455444.07</v>
      </c>
      <c r="F165" s="14">
        <v>114862.06</v>
      </c>
      <c r="G165" s="14">
        <v>34610.02</v>
      </c>
      <c r="H165" s="14">
        <v>751004.91</v>
      </c>
      <c r="I165" s="14">
        <v>132241.07</v>
      </c>
      <c r="J165" s="14">
        <v>1757</v>
      </c>
      <c r="K165" s="33">
        <v>1686353.51</v>
      </c>
      <c r="L165" s="12"/>
      <c r="M165" s="25">
        <v>61859.49</v>
      </c>
      <c r="N165" s="14">
        <v>3118.6</v>
      </c>
      <c r="O165" s="14">
        <v>203213.74</v>
      </c>
      <c r="P165" s="14">
        <v>67960.53</v>
      </c>
      <c r="Q165" s="14">
        <v>18480.71</v>
      </c>
      <c r="R165" s="14">
        <v>316268.21</v>
      </c>
      <c r="S165" s="14">
        <v>61353.24</v>
      </c>
      <c r="T165" s="14">
        <v>17018.59</v>
      </c>
      <c r="U165" s="14">
        <v>57502.14</v>
      </c>
      <c r="V165" s="14">
        <v>0</v>
      </c>
      <c r="W165" s="33">
        <v>806775.25</v>
      </c>
    </row>
    <row r="166" spans="1:23">
      <c r="A166" s="20" t="s">
        <v>42</v>
      </c>
      <c r="B166" s="12"/>
      <c r="C166" s="25">
        <v>209788.22</v>
      </c>
      <c r="D166" s="14">
        <v>2179</v>
      </c>
      <c r="E166" s="14">
        <v>433995.81</v>
      </c>
      <c r="F166" s="14">
        <v>107867.99</v>
      </c>
      <c r="G166" s="14">
        <v>42245.38</v>
      </c>
      <c r="H166" s="14">
        <v>811848.62</v>
      </c>
      <c r="I166" s="14">
        <v>131568.07</v>
      </c>
      <c r="J166" s="14">
        <v>1830</v>
      </c>
      <c r="K166" s="33">
        <v>1741323.09</v>
      </c>
      <c r="L166" s="12"/>
      <c r="M166" s="25">
        <v>67463.26</v>
      </c>
      <c r="N166" s="14">
        <v>1668.82</v>
      </c>
      <c r="O166" s="14">
        <v>193643.78</v>
      </c>
      <c r="P166" s="14">
        <v>63822.35</v>
      </c>
      <c r="Q166" s="14">
        <v>22557.76</v>
      </c>
      <c r="R166" s="14">
        <v>341891.12</v>
      </c>
      <c r="S166" s="14">
        <v>61041</v>
      </c>
      <c r="T166" s="14">
        <v>17573.34</v>
      </c>
      <c r="U166" s="14">
        <v>59376.52</v>
      </c>
      <c r="V166" s="14">
        <v>0</v>
      </c>
      <c r="W166" s="33">
        <v>829037.95</v>
      </c>
    </row>
    <row r="167" spans="1:23">
      <c r="A167" s="20" t="s">
        <v>43</v>
      </c>
      <c r="B167" s="12"/>
      <c r="C167" s="25">
        <v>197149.16</v>
      </c>
      <c r="D167" s="14">
        <v>2395.34</v>
      </c>
      <c r="E167" s="14">
        <v>452172.79</v>
      </c>
      <c r="F167" s="14">
        <v>100633.38</v>
      </c>
      <c r="G167" s="14">
        <v>44464.94</v>
      </c>
      <c r="H167" s="14">
        <v>825892.79</v>
      </c>
      <c r="I167" s="14">
        <v>134995.57</v>
      </c>
      <c r="J167" s="14">
        <v>2624</v>
      </c>
      <c r="K167" s="33">
        <v>1760327.97</v>
      </c>
      <c r="L167" s="12"/>
      <c r="M167" s="25">
        <v>63398.82</v>
      </c>
      <c r="N167" s="14">
        <v>1834.51</v>
      </c>
      <c r="O167" s="14">
        <v>201754.13</v>
      </c>
      <c r="P167" s="14">
        <v>59541.84</v>
      </c>
      <c r="Q167" s="14">
        <v>23742.94</v>
      </c>
      <c r="R167" s="14">
        <v>347805.49</v>
      </c>
      <c r="S167" s="14">
        <v>62631.19</v>
      </c>
      <c r="T167" s="14">
        <v>17765.13</v>
      </c>
      <c r="U167" s="14">
        <v>60024.56</v>
      </c>
      <c r="V167" s="14">
        <v>0</v>
      </c>
      <c r="W167" s="33">
        <v>838498.61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58704</v>
      </c>
      <c r="D178" s="14"/>
      <c r="E178" s="14">
        <v>98287</v>
      </c>
      <c r="F178" s="14"/>
      <c r="G178" s="14">
        <v>2020</v>
      </c>
      <c r="H178" s="14">
        <v>101625</v>
      </c>
      <c r="I178" s="14">
        <v>27527</v>
      </c>
      <c r="J178" s="14"/>
      <c r="K178" s="33">
        <v>288163</v>
      </c>
      <c r="L178" s="12"/>
      <c r="M178" s="25">
        <v>12134</v>
      </c>
      <c r="N178" s="14"/>
      <c r="O178" s="14">
        <v>-12787</v>
      </c>
      <c r="P178" s="14"/>
      <c r="Q178" s="14"/>
      <c r="R178" s="14">
        <v>14159</v>
      </c>
      <c r="S178" s="14"/>
      <c r="T178" s="14">
        <v>111</v>
      </c>
      <c r="U178" s="14">
        <v>21704</v>
      </c>
      <c r="V178" s="14"/>
      <c r="W178" s="33">
        <v>35321</v>
      </c>
    </row>
    <row r="179" spans="1:23">
      <c r="A179" s="20" t="s">
        <v>41</v>
      </c>
      <c r="B179" s="12"/>
      <c r="C179" s="25">
        <v>51530</v>
      </c>
      <c r="D179" s="14"/>
      <c r="E179" s="14">
        <v>98368</v>
      </c>
      <c r="F179" s="14"/>
      <c r="G179" s="14">
        <v>1030</v>
      </c>
      <c r="H179" s="14">
        <v>98487</v>
      </c>
      <c r="I179" s="14">
        <v>20043</v>
      </c>
      <c r="J179" s="14"/>
      <c r="K179" s="33">
        <v>269458</v>
      </c>
      <c r="L179" s="12"/>
      <c r="M179" s="25">
        <v>10505</v>
      </c>
      <c r="N179" s="14"/>
      <c r="O179" s="14">
        <v>-9119</v>
      </c>
      <c r="P179" s="14"/>
      <c r="Q179" s="14"/>
      <c r="R179" s="14">
        <v>16137</v>
      </c>
      <c r="S179" s="14"/>
      <c r="T179" s="14">
        <v>533</v>
      </c>
      <c r="U179" s="14">
        <v>2282</v>
      </c>
      <c r="V179" s="14"/>
      <c r="W179" s="33">
        <v>20338</v>
      </c>
    </row>
    <row r="180" spans="1:23">
      <c r="A180" s="20" t="s">
        <v>42</v>
      </c>
      <c r="B180" s="12"/>
      <c r="C180" s="25">
        <v>54864</v>
      </c>
      <c r="D180" s="14"/>
      <c r="E180" s="14">
        <v>102596</v>
      </c>
      <c r="F180" s="14"/>
      <c r="G180" s="14">
        <v>1715</v>
      </c>
      <c r="H180" s="14">
        <v>93354</v>
      </c>
      <c r="I180" s="14">
        <v>24670</v>
      </c>
      <c r="J180" s="14"/>
      <c r="K180" s="33">
        <v>277199</v>
      </c>
      <c r="L180" s="12"/>
      <c r="M180" s="25">
        <v>10152</v>
      </c>
      <c r="N180" s="14"/>
      <c r="O180" s="14">
        <v>-14969</v>
      </c>
      <c r="P180" s="14"/>
      <c r="Q180" s="14"/>
      <c r="R180" s="14">
        <v>20005</v>
      </c>
      <c r="S180" s="14"/>
      <c r="T180" s="14">
        <v>824</v>
      </c>
      <c r="U180" s="14">
        <v>4815</v>
      </c>
      <c r="V180" s="14"/>
      <c r="W180" s="33">
        <v>20827</v>
      </c>
    </row>
    <row r="181" spans="1:23">
      <c r="A181" s="20" t="s">
        <v>43</v>
      </c>
      <c r="B181" s="12"/>
      <c r="C181" s="25">
        <v>48355</v>
      </c>
      <c r="D181" s="14"/>
      <c r="E181" s="14">
        <v>101048</v>
      </c>
      <c r="F181" s="14"/>
      <c r="G181" s="14">
        <v>1485</v>
      </c>
      <c r="H181" s="14">
        <v>109981</v>
      </c>
      <c r="I181" s="14">
        <v>24014</v>
      </c>
      <c r="J181" s="14"/>
      <c r="K181" s="33">
        <v>284883</v>
      </c>
      <c r="L181" s="12"/>
      <c r="M181" s="25">
        <v>15240</v>
      </c>
      <c r="N181" s="14"/>
      <c r="O181" s="14">
        <v>-6252</v>
      </c>
      <c r="P181" s="14"/>
      <c r="Q181" s="14"/>
      <c r="R181" s="14">
        <v>18249</v>
      </c>
      <c r="S181" s="14"/>
      <c r="T181" s="14">
        <v>1014</v>
      </c>
      <c r="U181" s="14">
        <v>16989</v>
      </c>
      <c r="V181" s="14"/>
      <c r="W181" s="33">
        <v>45240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394420</v>
      </c>
      <c r="D185" s="14"/>
      <c r="E185" s="14">
        <v>416676</v>
      </c>
      <c r="F185" s="14"/>
      <c r="G185" s="14">
        <v>47811</v>
      </c>
      <c r="H185" s="14">
        <v>560596</v>
      </c>
      <c r="I185" s="14">
        <v>89893</v>
      </c>
      <c r="J185" s="14"/>
      <c r="K185" s="33">
        <v>1509396</v>
      </c>
      <c r="L185" s="12"/>
      <c r="M185" s="25">
        <v>94875</v>
      </c>
      <c r="N185" s="14"/>
      <c r="O185" s="14">
        <v>41444</v>
      </c>
      <c r="P185" s="14"/>
      <c r="Q185" s="14">
        <v>2218</v>
      </c>
      <c r="R185" s="14">
        <v>172172</v>
      </c>
      <c r="S185" s="14"/>
      <c r="T185" s="14"/>
      <c r="U185" s="14">
        <v>51224</v>
      </c>
      <c r="V185" s="14"/>
      <c r="W185" s="33">
        <v>361933</v>
      </c>
    </row>
    <row r="186" spans="1:23">
      <c r="A186" s="20" t="s">
        <v>41</v>
      </c>
      <c r="B186" s="12"/>
      <c r="C186" s="25">
        <v>286769</v>
      </c>
      <c r="D186" s="14">
        <v>0</v>
      </c>
      <c r="E186" s="14">
        <v>493564</v>
      </c>
      <c r="F186" s="14">
        <v>0</v>
      </c>
      <c r="G186" s="14">
        <v>0</v>
      </c>
      <c r="H186" s="14">
        <v>485509</v>
      </c>
      <c r="I186" s="14">
        <v>58246</v>
      </c>
      <c r="J186" s="14">
        <v>0</v>
      </c>
      <c r="K186" s="33">
        <v>1324088</v>
      </c>
      <c r="L186" s="12"/>
      <c r="M186" s="25">
        <v>62904</v>
      </c>
      <c r="N186" s="14">
        <v>0</v>
      </c>
      <c r="O186" s="14">
        <v>159395</v>
      </c>
      <c r="P186" s="14">
        <v>0</v>
      </c>
      <c r="Q186" s="14">
        <v>3022</v>
      </c>
      <c r="R186" s="14">
        <v>171742</v>
      </c>
      <c r="S186" s="14">
        <v>0</v>
      </c>
      <c r="T186" s="14">
        <v>0</v>
      </c>
      <c r="U186" s="14">
        <v>25797</v>
      </c>
      <c r="V186" s="14">
        <v>0</v>
      </c>
      <c r="W186" s="33">
        <v>422860</v>
      </c>
    </row>
    <row r="187" spans="1:23">
      <c r="A187" s="20" t="s">
        <v>42</v>
      </c>
      <c r="B187" s="12"/>
      <c r="C187" s="25">
        <v>309403</v>
      </c>
      <c r="D187" s="14">
        <v>0</v>
      </c>
      <c r="E187" s="14">
        <v>405196</v>
      </c>
      <c r="F187" s="14">
        <v>0</v>
      </c>
      <c r="G187" s="14">
        <v>0</v>
      </c>
      <c r="H187" s="14">
        <v>568348</v>
      </c>
      <c r="I187" s="14">
        <v>84439</v>
      </c>
      <c r="J187" s="14">
        <v>0</v>
      </c>
      <c r="K187" s="33">
        <v>1367386</v>
      </c>
      <c r="L187" s="12"/>
      <c r="M187" s="25">
        <v>52362</v>
      </c>
      <c r="N187" s="14">
        <v>0</v>
      </c>
      <c r="O187" s="14">
        <v>-6008</v>
      </c>
      <c r="P187" s="14">
        <v>0</v>
      </c>
      <c r="Q187" s="14">
        <v>0</v>
      </c>
      <c r="R187" s="14">
        <v>201018</v>
      </c>
      <c r="S187" s="14">
        <v>0</v>
      </c>
      <c r="T187" s="14">
        <v>0</v>
      </c>
      <c r="U187" s="14">
        <v>150119</v>
      </c>
      <c r="V187" s="14">
        <v>0</v>
      </c>
      <c r="W187" s="33">
        <v>397491</v>
      </c>
    </row>
    <row r="188" spans="1:23">
      <c r="A188" s="20" t="s">
        <v>43</v>
      </c>
      <c r="B188" s="12"/>
      <c r="C188" s="25">
        <v>197057</v>
      </c>
      <c r="D188" s="14">
        <v>0</v>
      </c>
      <c r="E188" s="14">
        <v>357531</v>
      </c>
      <c r="F188" s="14">
        <v>0</v>
      </c>
      <c r="G188" s="14">
        <v>0</v>
      </c>
      <c r="H188" s="14">
        <v>400596</v>
      </c>
      <c r="I188" s="14">
        <v>49353</v>
      </c>
      <c r="J188" s="14">
        <v>0</v>
      </c>
      <c r="K188" s="33">
        <v>1004537</v>
      </c>
      <c r="L188" s="12"/>
      <c r="M188" s="25">
        <v>48200</v>
      </c>
      <c r="N188" s="14">
        <v>0</v>
      </c>
      <c r="O188" s="14">
        <v>-1521</v>
      </c>
      <c r="P188" s="14">
        <v>0</v>
      </c>
      <c r="Q188" s="14">
        <v>0</v>
      </c>
      <c r="R188" s="14">
        <v>130194</v>
      </c>
      <c r="S188" s="14">
        <v>0</v>
      </c>
      <c r="T188" s="14">
        <v>0</v>
      </c>
      <c r="U188" s="14">
        <v>80052</v>
      </c>
      <c r="V188" s="14">
        <v>0</v>
      </c>
      <c r="W188" s="33">
        <v>256925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23775</v>
      </c>
      <c r="D192" s="14">
        <v>-2413</v>
      </c>
      <c r="E192" s="14">
        <v>35606</v>
      </c>
      <c r="F192" s="14">
        <v>2775</v>
      </c>
      <c r="G192" s="14">
        <v>0</v>
      </c>
      <c r="H192" s="14">
        <v>34171</v>
      </c>
      <c r="I192" s="14">
        <v>2043</v>
      </c>
      <c r="J192" s="14">
        <v>0</v>
      </c>
      <c r="K192" s="33">
        <v>95957</v>
      </c>
      <c r="L192" s="12"/>
      <c r="M192" s="25">
        <v>13850</v>
      </c>
      <c r="N192" s="14">
        <v>0</v>
      </c>
      <c r="O192" s="14">
        <v>17227</v>
      </c>
      <c r="P192" s="14">
        <v>3321</v>
      </c>
      <c r="Q192" s="14">
        <v>0</v>
      </c>
      <c r="R192" s="14">
        <v>29213</v>
      </c>
      <c r="S192" s="14">
        <v>0</v>
      </c>
      <c r="T192" s="14">
        <v>0</v>
      </c>
      <c r="U192" s="14">
        <v>450</v>
      </c>
      <c r="V192" s="14">
        <v>0</v>
      </c>
      <c r="W192" s="33">
        <v>64061</v>
      </c>
    </row>
    <row r="193" spans="1:23">
      <c r="A193" s="20" t="s">
        <v>41</v>
      </c>
      <c r="B193" s="12"/>
      <c r="C193" s="25">
        <v>12636</v>
      </c>
      <c r="D193" s="14">
        <v>2162</v>
      </c>
      <c r="E193" s="14">
        <v>98662</v>
      </c>
      <c r="F193" s="14">
        <v>10317</v>
      </c>
      <c r="G193" s="14">
        <v>0</v>
      </c>
      <c r="H193" s="14">
        <v>114667</v>
      </c>
      <c r="I193" s="14">
        <v>17111</v>
      </c>
      <c r="J193" s="14">
        <v>0</v>
      </c>
      <c r="K193" s="33">
        <v>255555</v>
      </c>
      <c r="L193" s="12"/>
      <c r="M193" s="25">
        <v>11403</v>
      </c>
      <c r="N193" s="14">
        <v>0</v>
      </c>
      <c r="O193" s="14">
        <v>9758</v>
      </c>
      <c r="P193" s="14">
        <v>1746</v>
      </c>
      <c r="Q193" s="14">
        <v>0</v>
      </c>
      <c r="R193" s="14">
        <v>35419</v>
      </c>
      <c r="S193" s="14">
        <v>0</v>
      </c>
      <c r="T193" s="14">
        <v>0</v>
      </c>
      <c r="U193" s="14">
        <v>2751</v>
      </c>
      <c r="V193" s="14">
        <v>0</v>
      </c>
      <c r="W193" s="33">
        <v>61077</v>
      </c>
    </row>
    <row r="194" spans="1:23">
      <c r="A194" s="20" t="s">
        <v>42</v>
      </c>
      <c r="B194" s="12"/>
      <c r="C194" s="25">
        <v>16908</v>
      </c>
      <c r="D194" s="14">
        <v>111069</v>
      </c>
      <c r="E194" s="14">
        <v>0</v>
      </c>
      <c r="F194" s="14">
        <v>0</v>
      </c>
      <c r="G194" s="14">
        <v>0</v>
      </c>
      <c r="H194" s="14">
        <v>121706</v>
      </c>
      <c r="I194" s="14">
        <v>14167</v>
      </c>
      <c r="J194" s="14">
        <v>0</v>
      </c>
      <c r="K194" s="33">
        <v>263850</v>
      </c>
      <c r="L194" s="12"/>
      <c r="M194" s="25">
        <v>69166</v>
      </c>
      <c r="N194" s="14">
        <v>12790</v>
      </c>
      <c r="O194" s="14">
        <v>0</v>
      </c>
      <c r="P194" s="14"/>
      <c r="Q194" s="14">
        <v>73114</v>
      </c>
      <c r="R194" s="14"/>
      <c r="S194" s="14"/>
      <c r="T194" s="14"/>
      <c r="U194" s="14">
        <v>20168</v>
      </c>
      <c r="V194" s="14"/>
      <c r="W194" s="33">
        <v>175238</v>
      </c>
    </row>
    <row r="195" spans="1:23">
      <c r="A195" s="20" t="s">
        <v>43</v>
      </c>
      <c r="B195" s="12"/>
      <c r="C195" s="25">
        <v>51069</v>
      </c>
      <c r="D195" s="14">
        <v>3613</v>
      </c>
      <c r="E195" s="14">
        <v>269098</v>
      </c>
      <c r="F195" s="14">
        <v>13092</v>
      </c>
      <c r="G195" s="14">
        <v>0</v>
      </c>
      <c r="H195" s="14">
        <v>274290</v>
      </c>
      <c r="I195" s="14">
        <v>35076</v>
      </c>
      <c r="J195" s="14">
        <v>0</v>
      </c>
      <c r="K195" s="33">
        <v>646238</v>
      </c>
      <c r="L195" s="12"/>
      <c r="M195" s="25">
        <v>1424</v>
      </c>
      <c r="N195" s="14">
        <v>0</v>
      </c>
      <c r="O195" s="14">
        <v>0</v>
      </c>
      <c r="P195" s="14">
        <v>0</v>
      </c>
      <c r="Q195" s="14">
        <v>0</v>
      </c>
      <c r="R195" s="14">
        <v>68</v>
      </c>
      <c r="S195" s="14">
        <v>0</v>
      </c>
      <c r="T195" s="14">
        <v>0</v>
      </c>
      <c r="U195" s="14">
        <v>1967</v>
      </c>
      <c r="V195" s="14"/>
      <c r="W195" s="33">
        <v>3459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484398</v>
      </c>
      <c r="D199" s="14"/>
      <c r="E199" s="14">
        <v>1332292</v>
      </c>
      <c r="F199" s="14"/>
      <c r="G199" s="14">
        <v>49412</v>
      </c>
      <c r="H199" s="14">
        <v>1200849</v>
      </c>
      <c r="I199" s="14">
        <v>93829</v>
      </c>
      <c r="J199" s="14"/>
      <c r="K199" s="33">
        <v>3160780</v>
      </c>
      <c r="L199" s="12"/>
      <c r="M199" s="25">
        <v>360949</v>
      </c>
      <c r="N199" s="14"/>
      <c r="O199" s="14">
        <v>902303</v>
      </c>
      <c r="P199" s="14"/>
      <c r="Q199" s="14">
        <v>38790</v>
      </c>
      <c r="R199" s="14">
        <v>819276</v>
      </c>
      <c r="S199" s="14">
        <v>33833</v>
      </c>
      <c r="T199" s="14"/>
      <c r="U199" s="14">
        <v>21579</v>
      </c>
      <c r="V199" s="14"/>
      <c r="W199" s="33">
        <v>2176730</v>
      </c>
    </row>
    <row r="200" spans="1:23">
      <c r="A200" s="20" t="s">
        <v>41</v>
      </c>
      <c r="B200" s="12"/>
      <c r="C200" s="25">
        <v>451474</v>
      </c>
      <c r="D200" s="14"/>
      <c r="E200" s="14">
        <v>1152950</v>
      </c>
      <c r="F200" s="14"/>
      <c r="G200" s="14">
        <v>46818</v>
      </c>
      <c r="H200" s="14">
        <v>1070290</v>
      </c>
      <c r="I200" s="14">
        <v>65709</v>
      </c>
      <c r="J200" s="14"/>
      <c r="K200" s="33">
        <v>2787241</v>
      </c>
      <c r="L200" s="12"/>
      <c r="M200" s="25">
        <v>341016</v>
      </c>
      <c r="N200" s="14"/>
      <c r="O200" s="14">
        <v>772288</v>
      </c>
      <c r="P200" s="14"/>
      <c r="Q200" s="14">
        <v>31555</v>
      </c>
      <c r="R200" s="14">
        <v>728159</v>
      </c>
      <c r="S200" s="14">
        <v>23449</v>
      </c>
      <c r="T200" s="14"/>
      <c r="U200" s="14">
        <v>35429</v>
      </c>
      <c r="V200" s="14"/>
      <c r="W200" s="33">
        <v>1931896</v>
      </c>
    </row>
    <row r="201" spans="1:23">
      <c r="A201" s="20" t="s">
        <v>42</v>
      </c>
      <c r="B201" s="12"/>
      <c r="C201" s="25">
        <v>408877</v>
      </c>
      <c r="D201" s="14"/>
      <c r="E201" s="14">
        <v>892652</v>
      </c>
      <c r="F201" s="14"/>
      <c r="G201" s="14">
        <v>50572</v>
      </c>
      <c r="H201" s="14">
        <v>899253</v>
      </c>
      <c r="I201" s="14">
        <v>63768</v>
      </c>
      <c r="J201" s="14"/>
      <c r="K201" s="33">
        <v>2315122</v>
      </c>
      <c r="L201" s="12"/>
      <c r="M201" s="25">
        <v>306675</v>
      </c>
      <c r="N201" s="14"/>
      <c r="O201" s="14">
        <v>584674</v>
      </c>
      <c r="P201" s="14"/>
      <c r="Q201" s="14">
        <v>37219</v>
      </c>
      <c r="R201" s="14">
        <v>611765</v>
      </c>
      <c r="S201" s="14">
        <v>25140</v>
      </c>
      <c r="T201" s="14"/>
      <c r="U201" s="14">
        <v>4981</v>
      </c>
      <c r="V201" s="14"/>
      <c r="W201" s="33">
        <v>1570454</v>
      </c>
    </row>
    <row r="202" spans="1:23">
      <c r="A202" s="20" t="s">
        <v>43</v>
      </c>
      <c r="B202" s="12"/>
      <c r="C202" s="25">
        <v>330467</v>
      </c>
      <c r="D202" s="14"/>
      <c r="E202" s="14">
        <v>1202710</v>
      </c>
      <c r="F202" s="14"/>
      <c r="G202" s="14">
        <v>42343</v>
      </c>
      <c r="H202" s="14">
        <v>899239</v>
      </c>
      <c r="I202" s="14">
        <v>66386</v>
      </c>
      <c r="J202" s="14"/>
      <c r="K202" s="33">
        <v>2541145</v>
      </c>
      <c r="L202" s="12"/>
      <c r="M202" s="25">
        <v>244959</v>
      </c>
      <c r="N202" s="14"/>
      <c r="O202" s="14">
        <v>784866</v>
      </c>
      <c r="P202" s="14"/>
      <c r="Q202" s="14">
        <v>29055</v>
      </c>
      <c r="R202" s="14">
        <v>610857</v>
      </c>
      <c r="S202" s="14">
        <v>20204</v>
      </c>
      <c r="T202" s="14"/>
      <c r="U202" s="14">
        <v>20230</v>
      </c>
      <c r="V202" s="14"/>
      <c r="W202" s="33">
        <v>1710171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70535</v>
      </c>
      <c r="D206" s="14">
        <v>4194</v>
      </c>
      <c r="E206" s="14">
        <v>144269</v>
      </c>
      <c r="F206" s="14">
        <v>25388</v>
      </c>
      <c r="G206" s="14">
        <v>1601</v>
      </c>
      <c r="H206" s="14">
        <v>142149</v>
      </c>
      <c r="I206" s="14">
        <v>13297</v>
      </c>
      <c r="J206" s="14">
        <v>0</v>
      </c>
      <c r="K206" s="33">
        <v>401433</v>
      </c>
      <c r="L206" s="12"/>
      <c r="M206" s="25">
        <v>10712</v>
      </c>
      <c r="N206" s="14">
        <v>128</v>
      </c>
      <c r="O206" s="14">
        <v>-91554</v>
      </c>
      <c r="P206" s="14">
        <v>14682</v>
      </c>
      <c r="Q206" s="14">
        <v>1179</v>
      </c>
      <c r="R206" s="14">
        <v>9928</v>
      </c>
      <c r="S206" s="14">
        <v>1633</v>
      </c>
      <c r="T206" s="14">
        <v>1713</v>
      </c>
      <c r="U206" s="14">
        <v>-41</v>
      </c>
      <c r="V206" s="14">
        <v>0</v>
      </c>
      <c r="W206" s="33">
        <v>-51620</v>
      </c>
    </row>
    <row r="207" spans="1:23">
      <c r="A207" s="20" t="s">
        <v>41</v>
      </c>
      <c r="B207" s="12"/>
      <c r="C207" s="25">
        <v>80171</v>
      </c>
      <c r="D207" s="14">
        <v>1117</v>
      </c>
      <c r="E207" s="14">
        <v>162218</v>
      </c>
      <c r="F207" s="14">
        <v>30547</v>
      </c>
      <c r="G207" s="14">
        <v>1412</v>
      </c>
      <c r="H207" s="14">
        <v>138635</v>
      </c>
      <c r="I207" s="14">
        <v>12789</v>
      </c>
      <c r="J207" s="14">
        <v>0</v>
      </c>
      <c r="K207" s="33">
        <v>426889</v>
      </c>
      <c r="L207" s="12"/>
      <c r="M207" s="25">
        <v>22065</v>
      </c>
      <c r="N207" s="14">
        <v>568</v>
      </c>
      <c r="O207" s="14">
        <v>-108192</v>
      </c>
      <c r="P207" s="14">
        <v>7313</v>
      </c>
      <c r="Q207" s="14">
        <v>6691</v>
      </c>
      <c r="R207" s="14">
        <v>9128</v>
      </c>
      <c r="S207" s="14">
        <v>10542</v>
      </c>
      <c r="T207" s="14">
        <v>976</v>
      </c>
      <c r="U207" s="14">
        <v>-1749</v>
      </c>
      <c r="V207" s="14">
        <v>0</v>
      </c>
      <c r="W207" s="33">
        <v>-52658</v>
      </c>
    </row>
    <row r="208" spans="1:23">
      <c r="A208" s="20" t="s">
        <v>42</v>
      </c>
      <c r="B208" s="12"/>
      <c r="C208" s="25">
        <v>73846</v>
      </c>
      <c r="D208" s="14">
        <v>357</v>
      </c>
      <c r="E208" s="14">
        <v>161125</v>
      </c>
      <c r="F208" s="14">
        <v>28994</v>
      </c>
      <c r="G208" s="14">
        <v>3517</v>
      </c>
      <c r="H208" s="14">
        <v>129816</v>
      </c>
      <c r="I208" s="14">
        <v>8932</v>
      </c>
      <c r="J208" s="14">
        <v>0</v>
      </c>
      <c r="K208" s="33">
        <v>406587</v>
      </c>
      <c r="L208" s="12"/>
      <c r="M208" s="25">
        <v>14043</v>
      </c>
      <c r="N208" s="14">
        <v>970</v>
      </c>
      <c r="O208" s="14">
        <v>-138493</v>
      </c>
      <c r="P208" s="14">
        <v>6820</v>
      </c>
      <c r="Q208" s="14">
        <v>762</v>
      </c>
      <c r="R208" s="14">
        <v>10776</v>
      </c>
      <c r="S208" s="14">
        <v>3233</v>
      </c>
      <c r="T208" s="14">
        <v>2032</v>
      </c>
      <c r="U208" s="14">
        <v>-18</v>
      </c>
      <c r="V208" s="14">
        <v>0</v>
      </c>
      <c r="W208" s="33">
        <v>-99875</v>
      </c>
    </row>
    <row r="209" spans="1:23">
      <c r="A209" s="20" t="s">
        <v>43</v>
      </c>
      <c r="B209" s="12"/>
      <c r="C209" s="25">
        <v>71801</v>
      </c>
      <c r="D209" s="14">
        <v>1382</v>
      </c>
      <c r="E209" s="14">
        <v>158865</v>
      </c>
      <c r="F209" s="14">
        <v>31811</v>
      </c>
      <c r="G209" s="14">
        <v>3088</v>
      </c>
      <c r="H209" s="14">
        <v>139954</v>
      </c>
      <c r="I209" s="14">
        <v>14171</v>
      </c>
      <c r="J209" s="14">
        <v>0</v>
      </c>
      <c r="K209" s="33">
        <v>421072</v>
      </c>
      <c r="L209" s="12"/>
      <c r="M209" s="25">
        <v>10159</v>
      </c>
      <c r="N209" s="14">
        <v>1431</v>
      </c>
      <c r="O209" s="14">
        <v>-179628</v>
      </c>
      <c r="P209" s="14">
        <v>24288</v>
      </c>
      <c r="Q209" s="14">
        <v>1203</v>
      </c>
      <c r="R209" s="14">
        <v>4659</v>
      </c>
      <c r="S209" s="14">
        <v>1951</v>
      </c>
      <c r="T209" s="14">
        <v>842</v>
      </c>
      <c r="U209" s="14">
        <v>35292</v>
      </c>
      <c r="V209" s="14">
        <v>0</v>
      </c>
      <c r="W209" s="33">
        <v>-99803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304656</v>
      </c>
      <c r="D213" s="14">
        <v>0</v>
      </c>
      <c r="E213" s="14">
        <v>335572</v>
      </c>
      <c r="F213" s="14">
        <v>0</v>
      </c>
      <c r="G213" s="14">
        <v>0</v>
      </c>
      <c r="H213" s="14">
        <v>979342</v>
      </c>
      <c r="I213" s="14">
        <v>40330</v>
      </c>
      <c r="J213" s="14">
        <v>0</v>
      </c>
      <c r="K213" s="33">
        <v>1659900</v>
      </c>
      <c r="L213" s="12"/>
      <c r="M213" s="25">
        <v>173526</v>
      </c>
      <c r="N213" s="14">
        <v>0</v>
      </c>
      <c r="O213" s="14">
        <v>190278</v>
      </c>
      <c r="P213" s="14">
        <v>0</v>
      </c>
      <c r="Q213" s="14">
        <v>0</v>
      </c>
      <c r="R213" s="14">
        <v>321911</v>
      </c>
      <c r="S213" s="14">
        <v>0</v>
      </c>
      <c r="T213" s="14">
        <v>0</v>
      </c>
      <c r="U213" s="14">
        <v>13648</v>
      </c>
      <c r="V213" s="14">
        <v>0</v>
      </c>
      <c r="W213" s="33">
        <v>699363</v>
      </c>
    </row>
    <row r="214" spans="1:23">
      <c r="A214" s="20" t="s">
        <v>41</v>
      </c>
      <c r="B214" s="12"/>
      <c r="C214" s="25">
        <v>291992</v>
      </c>
      <c r="D214" s="14">
        <v>0</v>
      </c>
      <c r="E214" s="14">
        <v>347376</v>
      </c>
      <c r="F214" s="14">
        <v>0</v>
      </c>
      <c r="G214" s="14">
        <v>0</v>
      </c>
      <c r="H214" s="14">
        <v>947703</v>
      </c>
      <c r="I214" s="14">
        <v>27302</v>
      </c>
      <c r="J214" s="14">
        <v>0</v>
      </c>
      <c r="K214" s="33">
        <v>1614373</v>
      </c>
      <c r="L214" s="12"/>
      <c r="M214" s="25">
        <v>155994</v>
      </c>
      <c r="N214" s="14">
        <v>0</v>
      </c>
      <c r="O214" s="14">
        <v>191523</v>
      </c>
      <c r="P214" s="14">
        <v>0</v>
      </c>
      <c r="Q214" s="14">
        <v>0</v>
      </c>
      <c r="R214" s="14">
        <v>306632</v>
      </c>
      <c r="S214" s="14">
        <v>0</v>
      </c>
      <c r="T214" s="14">
        <v>0</v>
      </c>
      <c r="U214" s="14">
        <v>63862</v>
      </c>
      <c r="V214" s="14">
        <v>0</v>
      </c>
      <c r="W214" s="33">
        <v>718011</v>
      </c>
    </row>
    <row r="215" spans="1:23">
      <c r="A215" s="20" t="s">
        <v>42</v>
      </c>
      <c r="B215" s="12"/>
      <c r="C215" s="25">
        <v>363529</v>
      </c>
      <c r="D215" s="14">
        <v>0</v>
      </c>
      <c r="E215" s="14">
        <v>333287</v>
      </c>
      <c r="F215" s="14">
        <v>0</v>
      </c>
      <c r="G215" s="14">
        <v>390632</v>
      </c>
      <c r="H215" s="14">
        <v>511678</v>
      </c>
      <c r="I215" s="14">
        <v>20550</v>
      </c>
      <c r="J215" s="14">
        <v>0</v>
      </c>
      <c r="K215" s="33">
        <v>1619676</v>
      </c>
      <c r="L215" s="12"/>
      <c r="M215" s="25">
        <v>182367</v>
      </c>
      <c r="N215" s="14">
        <v>0</v>
      </c>
      <c r="O215" s="14">
        <v>195108</v>
      </c>
      <c r="P215" s="14">
        <v>0</v>
      </c>
      <c r="Q215" s="14">
        <v>0</v>
      </c>
      <c r="R215" s="14">
        <v>181778</v>
      </c>
      <c r="S215" s="14">
        <v>0</v>
      </c>
      <c r="T215" s="14">
        <v>0</v>
      </c>
      <c r="U215" s="14">
        <v>9499</v>
      </c>
      <c r="V215" s="14">
        <v>80719</v>
      </c>
      <c r="W215" s="33">
        <v>649471</v>
      </c>
    </row>
    <row r="216" spans="1:23">
      <c r="A216" s="20" t="s">
        <v>43</v>
      </c>
      <c r="B216" s="12"/>
      <c r="C216" s="25">
        <v>269363</v>
      </c>
      <c r="D216" s="14">
        <v>0</v>
      </c>
      <c r="E216" s="14">
        <v>351441</v>
      </c>
      <c r="F216" s="14">
        <v>0</v>
      </c>
      <c r="G216" s="14">
        <v>567660</v>
      </c>
      <c r="H216" s="14">
        <v>347312</v>
      </c>
      <c r="I216" s="14">
        <v>13949</v>
      </c>
      <c r="J216" s="14">
        <v>0</v>
      </c>
      <c r="K216" s="33">
        <v>1549725</v>
      </c>
      <c r="L216" s="12"/>
      <c r="M216" s="25">
        <v>134146</v>
      </c>
      <c r="N216" s="14">
        <v>0</v>
      </c>
      <c r="O216" s="14">
        <v>206147</v>
      </c>
      <c r="P216" s="14">
        <v>0</v>
      </c>
      <c r="Q216" s="14">
        <v>0</v>
      </c>
      <c r="R216" s="14">
        <v>133401</v>
      </c>
      <c r="S216" s="14">
        <v>0</v>
      </c>
      <c r="T216" s="14">
        <v>0</v>
      </c>
      <c r="U216" s="14">
        <v>52848</v>
      </c>
      <c r="V216" s="14">
        <v>122748</v>
      </c>
      <c r="W216" s="33">
        <v>649290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99347</v>
      </c>
      <c r="D220" s="14"/>
      <c r="E220" s="14">
        <v>120463</v>
      </c>
      <c r="F220" s="14"/>
      <c r="G220" s="14"/>
      <c r="H220" s="14">
        <v>117653</v>
      </c>
      <c r="I220" s="14">
        <v>17948</v>
      </c>
      <c r="J220" s="14"/>
      <c r="K220" s="33">
        <v>355411</v>
      </c>
      <c r="L220" s="12"/>
      <c r="M220" s="25">
        <v>-17421</v>
      </c>
      <c r="N220" s="14"/>
      <c r="O220" s="14">
        <v>-57260</v>
      </c>
      <c r="P220" s="14"/>
      <c r="Q220" s="14"/>
      <c r="R220" s="14">
        <v>29413</v>
      </c>
      <c r="S220" s="14"/>
      <c r="T220" s="14"/>
      <c r="U220" s="14"/>
      <c r="V220" s="14">
        <v>4487</v>
      </c>
      <c r="W220" s="33">
        <v>-40781</v>
      </c>
    </row>
    <row r="221" spans="1:23">
      <c r="A221" s="20" t="s">
        <v>41</v>
      </c>
      <c r="B221" s="12"/>
      <c r="C221" s="25">
        <v>90426</v>
      </c>
      <c r="D221" s="14"/>
      <c r="E221" s="14">
        <v>116147</v>
      </c>
      <c r="F221" s="14"/>
      <c r="G221" s="14"/>
      <c r="H221" s="14">
        <v>109058</v>
      </c>
      <c r="I221" s="14">
        <v>24626</v>
      </c>
      <c r="J221" s="14"/>
      <c r="K221" s="33">
        <v>340257</v>
      </c>
      <c r="L221" s="12"/>
      <c r="M221" s="25">
        <v>-19934</v>
      </c>
      <c r="N221" s="14"/>
      <c r="O221" s="14">
        <v>-61303</v>
      </c>
      <c r="P221" s="14"/>
      <c r="Q221" s="14"/>
      <c r="R221" s="14">
        <v>27264</v>
      </c>
      <c r="S221" s="14"/>
      <c r="T221" s="14"/>
      <c r="U221" s="14"/>
      <c r="V221" s="14">
        <v>6157</v>
      </c>
      <c r="W221" s="33">
        <v>-47816</v>
      </c>
    </row>
    <row r="222" spans="1:23">
      <c r="A222" s="20" t="s">
        <v>42</v>
      </c>
      <c r="B222" s="12"/>
      <c r="C222" s="25">
        <v>82891</v>
      </c>
      <c r="D222" s="14"/>
      <c r="E222" s="14">
        <v>115789</v>
      </c>
      <c r="F222" s="14"/>
      <c r="G222" s="14"/>
      <c r="H222" s="14">
        <v>100615</v>
      </c>
      <c r="I222" s="14">
        <v>18230</v>
      </c>
      <c r="J222" s="14"/>
      <c r="K222" s="33">
        <v>317525</v>
      </c>
      <c r="L222" s="12"/>
      <c r="M222" s="25">
        <v>-12339</v>
      </c>
      <c r="N222" s="14"/>
      <c r="O222" s="14">
        <v>-46896</v>
      </c>
      <c r="P222" s="14"/>
      <c r="Q222" s="14"/>
      <c r="R222" s="14">
        <v>25154</v>
      </c>
      <c r="S222" s="14"/>
      <c r="T222" s="14"/>
      <c r="U222" s="14"/>
      <c r="V222" s="14">
        <v>9115</v>
      </c>
      <c r="W222" s="33">
        <v>-24966</v>
      </c>
    </row>
    <row r="223" spans="1:23">
      <c r="A223" s="20" t="s">
        <v>43</v>
      </c>
      <c r="B223" s="12"/>
      <c r="C223" s="25">
        <v>74911</v>
      </c>
      <c r="D223" s="14">
        <v>0</v>
      </c>
      <c r="E223" s="14">
        <v>118960.25</v>
      </c>
      <c r="F223" s="14">
        <v>0</v>
      </c>
      <c r="G223" s="14">
        <v>0</v>
      </c>
      <c r="H223" s="14">
        <v>126772.25</v>
      </c>
      <c r="I223" s="14">
        <v>17162</v>
      </c>
      <c r="J223" s="14">
        <v>0</v>
      </c>
      <c r="K223" s="33">
        <v>337805.5</v>
      </c>
      <c r="L223" s="12"/>
      <c r="M223" s="25">
        <v>-128187</v>
      </c>
      <c r="N223" s="14">
        <v>0</v>
      </c>
      <c r="O223" s="14">
        <v>-156100.27</v>
      </c>
      <c r="P223" s="14">
        <v>0</v>
      </c>
      <c r="Q223" s="14">
        <v>0</v>
      </c>
      <c r="R223" s="14">
        <v>31693.06</v>
      </c>
      <c r="S223" s="14">
        <v>0</v>
      </c>
      <c r="T223" s="14">
        <v>0</v>
      </c>
      <c r="U223" s="14">
        <v>0</v>
      </c>
      <c r="V223" s="14">
        <v>8581</v>
      </c>
      <c r="W223" s="33">
        <v>-244013.21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99063.42</v>
      </c>
      <c r="D227" s="14"/>
      <c r="E227" s="14">
        <v>168510.04</v>
      </c>
      <c r="F227" s="14"/>
      <c r="G227" s="14">
        <v>2055</v>
      </c>
      <c r="H227" s="14">
        <v>179938.25</v>
      </c>
      <c r="I227" s="14">
        <v>23914.25</v>
      </c>
      <c r="J227" s="14"/>
      <c r="K227" s="33">
        <v>473480.96</v>
      </c>
      <c r="L227" s="12"/>
      <c r="M227" s="25"/>
      <c r="N227" s="14"/>
      <c r="O227" s="14"/>
      <c r="P227" s="14"/>
      <c r="Q227" s="14">
        <v>1233</v>
      </c>
      <c r="R227" s="14">
        <v>20752.8</v>
      </c>
      <c r="S227" s="14">
        <v>3852.85</v>
      </c>
      <c r="T227" s="14">
        <v>1331.89</v>
      </c>
      <c r="U227" s="14">
        <v>8953.92</v>
      </c>
      <c r="V227" s="14">
        <v>12784.25</v>
      </c>
      <c r="W227" s="33">
        <v>48908.71</v>
      </c>
    </row>
    <row r="228" spans="1:23">
      <c r="A228" s="20" t="s">
        <v>41</v>
      </c>
      <c r="B228" s="12"/>
      <c r="C228" s="25">
        <v>75491.52</v>
      </c>
      <c r="D228" s="14"/>
      <c r="E228" s="14">
        <v>162422.65</v>
      </c>
      <c r="F228" s="14"/>
      <c r="G228" s="14">
        <v>2105.15</v>
      </c>
      <c r="H228" s="14">
        <v>147782.11</v>
      </c>
      <c r="I228" s="14">
        <v>22570.2</v>
      </c>
      <c r="J228" s="14"/>
      <c r="K228" s="33">
        <v>410371.63</v>
      </c>
      <c r="L228" s="12"/>
      <c r="M228" s="25"/>
      <c r="N228" s="14"/>
      <c r="O228" s="14"/>
      <c r="P228" s="14"/>
      <c r="Q228" s="14">
        <v>4648.99</v>
      </c>
      <c r="R228" s="14">
        <v>11642.93</v>
      </c>
      <c r="S228" s="14">
        <v>7456.05</v>
      </c>
      <c r="T228" s="14">
        <v>1015.73</v>
      </c>
      <c r="U228" s="14">
        <v>12482.54</v>
      </c>
      <c r="V228" s="14">
        <v>859.93</v>
      </c>
      <c r="W228" s="33">
        <v>38106.17</v>
      </c>
    </row>
    <row r="229" spans="1:23">
      <c r="A229" s="20" t="s">
        <v>42</v>
      </c>
      <c r="B229" s="12"/>
      <c r="C229" s="25">
        <v>79611.07</v>
      </c>
      <c r="D229" s="14"/>
      <c r="E229" s="14">
        <v>167451.06</v>
      </c>
      <c r="F229" s="14"/>
      <c r="G229" s="14">
        <v>3955.35</v>
      </c>
      <c r="H229" s="14">
        <v>142065.8</v>
      </c>
      <c r="I229" s="14">
        <v>34329.19</v>
      </c>
      <c r="J229" s="14"/>
      <c r="K229" s="33">
        <v>427412.47</v>
      </c>
      <c r="L229" s="12"/>
      <c r="M229" s="25"/>
      <c r="N229" s="14"/>
      <c r="O229" s="14"/>
      <c r="P229" s="14"/>
      <c r="Q229" s="14">
        <v>7842.13</v>
      </c>
      <c r="R229" s="14">
        <v>11926.8</v>
      </c>
      <c r="S229" s="14">
        <v>5252.61</v>
      </c>
      <c r="T229" s="14">
        <v>1573.45</v>
      </c>
      <c r="U229" s="14">
        <v>10780.4</v>
      </c>
      <c r="V229" s="14">
        <v>1608.15</v>
      </c>
      <c r="W229" s="33">
        <v>38983.54</v>
      </c>
    </row>
    <row r="230" spans="1:23">
      <c r="A230" s="20" t="s">
        <v>43</v>
      </c>
      <c r="B230" s="12"/>
      <c r="C230" s="25">
        <v>80247.19</v>
      </c>
      <c r="D230" s="14"/>
      <c r="E230" s="14">
        <v>156992.59</v>
      </c>
      <c r="F230" s="14"/>
      <c r="G230" s="14">
        <v>1105</v>
      </c>
      <c r="H230" s="14">
        <v>139396.74</v>
      </c>
      <c r="I230" s="14">
        <v>27491.09</v>
      </c>
      <c r="J230" s="14"/>
      <c r="K230" s="33">
        <v>405232.61</v>
      </c>
      <c r="L230" s="12"/>
      <c r="M230" s="25"/>
      <c r="N230" s="14"/>
      <c r="O230" s="14"/>
      <c r="P230" s="14"/>
      <c r="Q230" s="14">
        <v>5927.15</v>
      </c>
      <c r="R230" s="14">
        <v>7348.29</v>
      </c>
      <c r="S230" s="14">
        <v>4064.56</v>
      </c>
      <c r="T230" s="14">
        <v>1244.08</v>
      </c>
      <c r="U230" s="14">
        <v>30214.23</v>
      </c>
      <c r="V230" s="14">
        <v>4432</v>
      </c>
      <c r="W230" s="33">
        <v>53230.31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230768</v>
      </c>
      <c r="D234" s="14"/>
      <c r="E234" s="14">
        <v>388879</v>
      </c>
      <c r="F234" s="14"/>
      <c r="G234" s="14"/>
      <c r="H234" s="14">
        <v>588992.94</v>
      </c>
      <c r="I234" s="14">
        <v>62535.25</v>
      </c>
      <c r="J234" s="14"/>
      <c r="K234" s="33">
        <v>1271175.19</v>
      </c>
      <c r="L234" s="12"/>
      <c r="M234" s="25">
        <v>-140042.5</v>
      </c>
      <c r="N234" s="14"/>
      <c r="O234" s="14">
        <v>-623542.4</v>
      </c>
      <c r="P234" s="14"/>
      <c r="Q234" s="14"/>
      <c r="R234" s="14">
        <v>66941.09</v>
      </c>
      <c r="S234" s="14"/>
      <c r="T234" s="14"/>
      <c r="U234" s="14">
        <v>323948.83</v>
      </c>
      <c r="V234" s="14"/>
      <c r="W234" s="33">
        <v>-372694.98</v>
      </c>
    </row>
    <row r="235" spans="1:23">
      <c r="A235" s="20" t="s">
        <v>41</v>
      </c>
      <c r="B235" s="12"/>
      <c r="C235" s="25">
        <v>191688</v>
      </c>
      <c r="D235" s="14"/>
      <c r="E235" s="14">
        <v>363200</v>
      </c>
      <c r="F235" s="14"/>
      <c r="G235" s="14"/>
      <c r="H235" s="14">
        <v>515361.43</v>
      </c>
      <c r="I235" s="14">
        <v>54041</v>
      </c>
      <c r="J235" s="14"/>
      <c r="K235" s="33">
        <v>1124290.43</v>
      </c>
      <c r="L235" s="12"/>
      <c r="M235" s="25">
        <v>-136680.67</v>
      </c>
      <c r="N235" s="14"/>
      <c r="O235" s="14">
        <v>-262503.12</v>
      </c>
      <c r="P235" s="14"/>
      <c r="Q235" s="14"/>
      <c r="R235" s="14">
        <v>115480.95</v>
      </c>
      <c r="S235" s="14"/>
      <c r="T235" s="14"/>
      <c r="U235" s="14">
        <v>-76263.39</v>
      </c>
      <c r="V235" s="14"/>
      <c r="W235" s="33">
        <v>-359966.23</v>
      </c>
    </row>
    <row r="236" spans="1:23">
      <c r="A236" s="20" t="s">
        <v>42</v>
      </c>
      <c r="B236" s="12"/>
      <c r="C236" s="25">
        <v>205961.9</v>
      </c>
      <c r="D236" s="14"/>
      <c r="E236" s="14">
        <v>366271</v>
      </c>
      <c r="F236" s="14"/>
      <c r="G236" s="14"/>
      <c r="H236" s="14">
        <v>487727.08</v>
      </c>
      <c r="I236" s="14">
        <v>50232</v>
      </c>
      <c r="J236" s="14"/>
      <c r="K236" s="33">
        <v>1110191.98</v>
      </c>
      <c r="L236" s="12"/>
      <c r="M236" s="25">
        <v>-109924.14</v>
      </c>
      <c r="N236" s="14"/>
      <c r="O236" s="14">
        <v>-275830.29</v>
      </c>
      <c r="P236" s="14"/>
      <c r="Q236" s="14"/>
      <c r="R236" s="14">
        <v>63200.38</v>
      </c>
      <c r="S236" s="14"/>
      <c r="T236" s="14"/>
      <c r="U236" s="14">
        <v>-155209.35</v>
      </c>
      <c r="V236" s="14"/>
      <c r="W236" s="33">
        <v>-477763.4</v>
      </c>
    </row>
    <row r="237" spans="1:23">
      <c r="A237" s="20" t="s">
        <v>43</v>
      </c>
      <c r="B237" s="12"/>
      <c r="C237" s="25">
        <v>199581</v>
      </c>
      <c r="D237" s="14"/>
      <c r="E237" s="14">
        <v>360011</v>
      </c>
      <c r="F237" s="14"/>
      <c r="G237" s="14"/>
      <c r="H237" s="14">
        <v>481379</v>
      </c>
      <c r="I237" s="14">
        <v>44702</v>
      </c>
      <c r="J237" s="14"/>
      <c r="K237" s="33">
        <v>1085673</v>
      </c>
      <c r="L237" s="12"/>
      <c r="M237" s="25">
        <v>-131426</v>
      </c>
      <c r="N237" s="14"/>
      <c r="O237" s="14">
        <v>-240521</v>
      </c>
      <c r="P237" s="14"/>
      <c r="Q237" s="14"/>
      <c r="R237" s="14">
        <v>54363</v>
      </c>
      <c r="S237" s="14"/>
      <c r="T237" s="14"/>
      <c r="U237" s="14">
        <v>-376911</v>
      </c>
      <c r="V237" s="14"/>
      <c r="W237" s="33">
        <v>-694495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424354</v>
      </c>
      <c r="D271" s="14">
        <v>1723968</v>
      </c>
      <c r="E271" s="14">
        <v>120781</v>
      </c>
      <c r="F271" s="14">
        <v>378</v>
      </c>
      <c r="G271" s="14">
        <v>128</v>
      </c>
      <c r="H271" s="14">
        <v>17823</v>
      </c>
      <c r="I271" s="14">
        <v>3688</v>
      </c>
      <c r="J271" s="14">
        <v>205</v>
      </c>
      <c r="K271" s="33">
        <v>2291325</v>
      </c>
      <c r="L271" s="12"/>
      <c r="M271" s="25">
        <v>292004</v>
      </c>
      <c r="N271" s="14">
        <v>1262967</v>
      </c>
      <c r="O271" s="14">
        <v>80374</v>
      </c>
      <c r="P271" s="14">
        <v>254</v>
      </c>
      <c r="Q271" s="14">
        <v>106</v>
      </c>
      <c r="R271" s="14">
        <v>13225</v>
      </c>
      <c r="S271" s="14">
        <v>2519</v>
      </c>
      <c r="T271" s="14">
        <v>205</v>
      </c>
      <c r="U271" s="14">
        <v>10722</v>
      </c>
      <c r="V271" s="14"/>
      <c r="W271" s="33">
        <v>1662376</v>
      </c>
    </row>
    <row r="272" spans="1:23">
      <c r="A272" s="20" t="s">
        <v>41</v>
      </c>
      <c r="B272" s="12"/>
      <c r="C272" s="25">
        <v>438583</v>
      </c>
      <c r="D272" s="14">
        <v>1573069</v>
      </c>
      <c r="E272" s="14">
        <v>123818</v>
      </c>
      <c r="F272" s="14">
        <v>1596</v>
      </c>
      <c r="G272" s="14">
        <v>215</v>
      </c>
      <c r="H272" s="14">
        <v>14221</v>
      </c>
      <c r="I272" s="14">
        <v>25637</v>
      </c>
      <c r="J272" s="14">
        <v>3308</v>
      </c>
      <c r="K272" s="33">
        <v>2180447</v>
      </c>
      <c r="L272" s="12"/>
      <c r="M272" s="25">
        <v>314285</v>
      </c>
      <c r="N272" s="14">
        <v>1127025</v>
      </c>
      <c r="O272" s="14">
        <v>81098</v>
      </c>
      <c r="P272" s="14">
        <v>1070</v>
      </c>
      <c r="Q272" s="14">
        <v>135</v>
      </c>
      <c r="R272" s="14">
        <v>7458</v>
      </c>
      <c r="S272" s="14">
        <v>20874</v>
      </c>
      <c r="T272" s="14">
        <v>3308</v>
      </c>
      <c r="U272" s="14">
        <v>22891</v>
      </c>
      <c r="V272" s="14"/>
      <c r="W272" s="33">
        <v>1578144</v>
      </c>
    </row>
    <row r="273" spans="1:23">
      <c r="A273" s="20" t="s">
        <v>42</v>
      </c>
      <c r="B273" s="12"/>
      <c r="C273" s="25">
        <v>455514</v>
      </c>
      <c r="D273" s="14">
        <v>1539483</v>
      </c>
      <c r="E273" s="14">
        <v>127548</v>
      </c>
      <c r="F273" s="14">
        <v>131</v>
      </c>
      <c r="G273" s="14">
        <v>4408</v>
      </c>
      <c r="H273" s="14">
        <v>29377</v>
      </c>
      <c r="I273" s="14">
        <v>360</v>
      </c>
      <c r="J273" s="14">
        <v>903</v>
      </c>
      <c r="K273" s="33">
        <v>2157724</v>
      </c>
      <c r="L273" s="12"/>
      <c r="M273" s="25">
        <v>220425</v>
      </c>
      <c r="N273" s="14">
        <v>770453</v>
      </c>
      <c r="O273" s="14">
        <v>57337</v>
      </c>
      <c r="P273" s="14">
        <v>88</v>
      </c>
      <c r="Q273" s="14">
        <v>284</v>
      </c>
      <c r="R273" s="14">
        <v>10271</v>
      </c>
      <c r="S273" s="14">
        <v>5539</v>
      </c>
      <c r="T273" s="14">
        <v>903</v>
      </c>
      <c r="U273" s="14">
        <v>30864</v>
      </c>
      <c r="V273" s="14"/>
      <c r="W273" s="33">
        <v>1096164</v>
      </c>
    </row>
    <row r="274" spans="1:23">
      <c r="A274" s="20" t="s">
        <v>43</v>
      </c>
      <c r="B274" s="12"/>
      <c r="C274" s="25">
        <v>382928</v>
      </c>
      <c r="D274" s="14">
        <v>1395443</v>
      </c>
      <c r="E274" s="14">
        <v>124989</v>
      </c>
      <c r="F274" s="14">
        <v>0</v>
      </c>
      <c r="G274" s="14">
        <v>28951</v>
      </c>
      <c r="H274" s="14">
        <v>7838</v>
      </c>
      <c r="I274" s="14">
        <v>-3037</v>
      </c>
      <c r="J274" s="14">
        <v>-41</v>
      </c>
      <c r="K274" s="33">
        <v>1937071</v>
      </c>
      <c r="L274" s="12"/>
      <c r="M274" s="25">
        <v>14</v>
      </c>
      <c r="N274" s="14">
        <v>24</v>
      </c>
      <c r="O274" s="14">
        <v>3</v>
      </c>
      <c r="P274" s="14">
        <v>0</v>
      </c>
      <c r="Q274" s="14">
        <v>2</v>
      </c>
      <c r="R274" s="14">
        <v>0</v>
      </c>
      <c r="S274" s="14">
        <v>-2</v>
      </c>
      <c r="T274" s="14">
        <v>-41</v>
      </c>
      <c r="U274" s="14">
        <v>20125</v>
      </c>
      <c r="V274" s="14"/>
      <c r="W274" s="33">
        <v>20125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12"/>
      <c r="K294" s="32"/>
      <c r="L294" s="12"/>
      <c r="M294" s="24"/>
      <c r="N294" s="12"/>
      <c r="O294" s="12"/>
      <c r="P294" s="12"/>
      <c r="Q294" s="12"/>
      <c r="R294" s="12"/>
      <c r="S294" s="12"/>
      <c r="T294" s="12"/>
      <c r="U294" s="12"/>
      <c r="V294" s="12"/>
      <c r="W294" s="32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15" t="str">
        <f>SUM(J292:J295)</f>
        <v>0</v>
      </c>
      <c r="K296" s="34" t="str">
        <f>SUM(K292:K295)</f>
        <v>0</v>
      </c>
      <c r="L296" s="12"/>
      <c r="M296" s="26" t="str">
        <f>SUM(M292:M295)</f>
        <v>0</v>
      </c>
      <c r="N296" s="15" t="str">
        <f>SUM(N292:N295)</f>
        <v>0</v>
      </c>
      <c r="O296" s="15" t="str">
        <f>SUM(O292:O295)</f>
        <v>0</v>
      </c>
      <c r="P296" s="15" t="str">
        <f>SUM(P292:P295)</f>
        <v>0</v>
      </c>
      <c r="Q296" s="15" t="str">
        <f>SUM(Q292:Q295)</f>
        <v>0</v>
      </c>
      <c r="R296" s="15" t="str">
        <f>SUM(R292:R295)</f>
        <v>0</v>
      </c>
      <c r="S296" s="15" t="str">
        <f>SUM(S292:S295)</f>
        <v>0</v>
      </c>
      <c r="T296" s="15" t="str">
        <f>SUM(T292:T295)</f>
        <v>0</v>
      </c>
      <c r="U296" s="15" t="str">
        <f>SUM(U292:U295)</f>
        <v>0</v>
      </c>
      <c r="V296" s="15" t="str">
        <f>SUM(V292:V295)</f>
        <v>0</v>
      </c>
      <c r="W296" s="34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12"/>
      <c r="K300" s="32"/>
      <c r="L300" s="12"/>
      <c r="M300" s="24"/>
      <c r="N300" s="12"/>
      <c r="O300" s="12"/>
      <c r="P300" s="12"/>
      <c r="Q300" s="12"/>
      <c r="R300" s="12"/>
      <c r="S300" s="12"/>
      <c r="T300" s="12"/>
      <c r="U300" s="12"/>
      <c r="V300" s="12"/>
      <c r="W300" s="32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12"/>
      <c r="K302" s="32"/>
      <c r="L302" s="12"/>
      <c r="M302" s="24"/>
      <c r="N302" s="12"/>
      <c r="O302" s="12"/>
      <c r="P302" s="12"/>
      <c r="Q302" s="12"/>
      <c r="R302" s="12"/>
      <c r="S302" s="12"/>
      <c r="T302" s="12"/>
      <c r="U302" s="12"/>
      <c r="V302" s="12"/>
      <c r="W302" s="32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15" t="str">
        <f>SUM(J299:J302)</f>
        <v>0</v>
      </c>
      <c r="K303" s="34" t="str">
        <f>SUM(K299:K302)</f>
        <v>0</v>
      </c>
      <c r="L303" s="12"/>
      <c r="M303" s="26" t="str">
        <f>SUM(M299:M302)</f>
        <v>0</v>
      </c>
      <c r="N303" s="15" t="str">
        <f>SUM(N299:N302)</f>
        <v>0</v>
      </c>
      <c r="O303" s="15" t="str">
        <f>SUM(O299:O302)</f>
        <v>0</v>
      </c>
      <c r="P303" s="15" t="str">
        <f>SUM(P299:P302)</f>
        <v>0</v>
      </c>
      <c r="Q303" s="15" t="str">
        <f>SUM(Q299:Q302)</f>
        <v>0</v>
      </c>
      <c r="R303" s="15" t="str">
        <f>SUM(R299:R302)</f>
        <v>0</v>
      </c>
      <c r="S303" s="15" t="str">
        <f>SUM(S299:S302)</f>
        <v>0</v>
      </c>
      <c r="T303" s="15" t="str">
        <f>SUM(T299:T302)</f>
        <v>0</v>
      </c>
      <c r="U303" s="15" t="str">
        <f>SUM(U299:U302)</f>
        <v>0</v>
      </c>
      <c r="V303" s="15" t="str">
        <f>SUM(V299:V302)</f>
        <v>0</v>
      </c>
      <c r="W303" s="34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12"/>
      <c r="K304" s="32"/>
      <c r="L304" s="12"/>
      <c r="M304" s="24"/>
      <c r="N304" s="12"/>
      <c r="O304" s="12"/>
      <c r="P304" s="12"/>
      <c r="Q304" s="12"/>
      <c r="R304" s="12"/>
      <c r="S304" s="12"/>
      <c r="T304" s="12"/>
      <c r="U304" s="12"/>
      <c r="V304" s="12"/>
      <c r="W304" s="32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16" t="str">
        <f>J247+J254+J261+J268+J275+J282+J289+J296+J303</f>
        <v>0</v>
      </c>
      <c r="K305" s="35" t="str">
        <f>K247+K254+K261+K268+K275+K282+K289+K296+K303</f>
        <v>0</v>
      </c>
      <c r="L305" s="13"/>
      <c r="M305" s="27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16" t="str">
        <f>P247+P254+P261+P268+P275+P282+P289+P296+P303</f>
        <v>0</v>
      </c>
      <c r="Q305" s="16" t="str">
        <f>Q247+Q254+Q261+Q268+Q275+Q282+Q289+Q296+Q303</f>
        <v>0</v>
      </c>
      <c r="R305" s="16" t="str">
        <f>R247+R254+R261+R268+R275+R282+R289+R296+R303</f>
        <v>0</v>
      </c>
      <c r="S305" s="16" t="str">
        <f>S247+S254+S261+S268+S275+S282+S289+S296+S303</f>
        <v>0</v>
      </c>
      <c r="T305" s="16" t="str">
        <f>T247+T254+T261+T268+T275+T282+T289+T296+T303</f>
        <v>0</v>
      </c>
      <c r="U305" s="16" t="str">
        <f>U247+U254+U261+U268+U275+U282+U289+U296+U303</f>
        <v>0</v>
      </c>
      <c r="V305" s="16" t="str">
        <f>V247+V254+V261+V268+V275+V282+V289+V296+V303</f>
        <v>0</v>
      </c>
      <c r="W305" s="35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12"/>
      <c r="K306" s="32"/>
      <c r="L306" s="12"/>
      <c r="M306" s="24"/>
      <c r="N306" s="12"/>
      <c r="O306" s="12"/>
      <c r="P306" s="12"/>
      <c r="Q306" s="12"/>
      <c r="R306" s="12"/>
      <c r="S306" s="12"/>
      <c r="T306" s="12"/>
      <c r="U306" s="12"/>
      <c r="V306" s="12"/>
      <c r="W306" s="32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0" t="str">
        <f>J140+J240+J305</f>
        <v>0</v>
      </c>
      <c r="K307" s="36" t="str">
        <f>K140+K240+K305</f>
        <v>0</v>
      </c>
      <c r="L307" s="13"/>
      <c r="M307" s="28" t="str">
        <f>M140+M240+M305</f>
        <v>0</v>
      </c>
      <c r="N307" s="30" t="str">
        <f>N140+N240+N305</f>
        <v>0</v>
      </c>
      <c r="O307" s="30" t="str">
        <f>O140+O240+O305</f>
        <v>0</v>
      </c>
      <c r="P307" s="30" t="str">
        <f>P140+P240+P305</f>
        <v>0</v>
      </c>
      <c r="Q307" s="30" t="str">
        <f>Q140+Q240+Q305</f>
        <v>0</v>
      </c>
      <c r="R307" s="30" t="str">
        <f>R140+R240+R305</f>
        <v>0</v>
      </c>
      <c r="S307" s="30" t="str">
        <f>S140+S240+S305</f>
        <v>0</v>
      </c>
      <c r="T307" s="30" t="str">
        <f>T140+T240+T305</f>
        <v>0</v>
      </c>
      <c r="U307" s="30" t="str">
        <f>U140+U240+U305</f>
        <v>0</v>
      </c>
      <c r="V307" s="30" t="str">
        <f>V140+V240+V305</f>
        <v>0</v>
      </c>
      <c r="W307" s="36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118</v>
      </c>
    </row>
    <row r="3" spans="1:23">
      <c r="A3" s="7" t="s">
        <v>20</v>
      </c>
    </row>
    <row r="4" spans="1:23">
      <c r="A4" s="8"/>
      <c r="C4" s="11" t="s">
        <v>119</v>
      </c>
      <c r="D4" s="9"/>
      <c r="E4" s="9"/>
      <c r="F4" s="9"/>
      <c r="G4" s="9"/>
      <c r="H4" s="9"/>
      <c r="I4" s="9"/>
      <c r="J4" s="9"/>
      <c r="K4" s="10"/>
      <c r="M4" s="11" t="s">
        <v>120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100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31" t="s">
        <v>44</v>
      </c>
      <c r="L5" s="12"/>
      <c r="M5" s="23" t="s">
        <v>100</v>
      </c>
      <c r="N5" s="29" t="s">
        <v>101</v>
      </c>
      <c r="O5" s="29" t="s">
        <v>102</v>
      </c>
      <c r="P5" s="29" t="s">
        <v>103</v>
      </c>
      <c r="Q5" s="29" t="s">
        <v>104</v>
      </c>
      <c r="R5" s="29" t="s">
        <v>105</v>
      </c>
      <c r="S5" s="29" t="s">
        <v>108</v>
      </c>
      <c r="T5" s="29" t="s">
        <v>107</v>
      </c>
      <c r="U5" s="29" t="s">
        <v>109</v>
      </c>
      <c r="V5" s="29" t="s">
        <v>110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33">
        <v>0</v>
      </c>
      <c r="L78" s="12"/>
      <c r="M78" s="25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33">
        <v>0</v>
      </c>
    </row>
    <row r="79" spans="1:23">
      <c r="A79" s="20" t="s">
        <v>41</v>
      </c>
      <c r="B79" s="12"/>
      <c r="C79" s="25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33">
        <v>0</v>
      </c>
      <c r="L79" s="12"/>
      <c r="M79" s="25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33">
        <v>0</v>
      </c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33">
        <v>0</v>
      </c>
      <c r="L146" s="12"/>
      <c r="M146" s="25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33">
        <v>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33">
        <v>0</v>
      </c>
      <c r="L150" s="12"/>
      <c r="M150" s="25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0</v>
      </c>
    </row>
    <row r="151" spans="1:23">
      <c r="A151" s="20" t="s">
        <v>41</v>
      </c>
      <c r="B151" s="12"/>
      <c r="C151" s="25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33">
        <v>0</v>
      </c>
      <c r="L151" s="12"/>
      <c r="M151" s="2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0</v>
      </c>
    </row>
    <row r="152" spans="1:23">
      <c r="A152" s="20" t="s">
        <v>42</v>
      </c>
      <c r="B152" s="12"/>
      <c r="C152" s="25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33">
        <v>0</v>
      </c>
      <c r="L152" s="12"/>
      <c r="M152" s="25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33">
        <v>0</v>
      </c>
    </row>
    <row r="153" spans="1:23">
      <c r="A153" s="20" t="s">
        <v>43</v>
      </c>
      <c r="B153" s="12"/>
      <c r="C153" s="25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33">
        <v>0</v>
      </c>
      <c r="L153" s="12"/>
      <c r="M153" s="25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33">
        <v>0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13776</v>
      </c>
      <c r="D185" s="14"/>
      <c r="E185" s="14">
        <v>64288</v>
      </c>
      <c r="F185" s="14"/>
      <c r="G185" s="14"/>
      <c r="H185" s="14">
        <v>9184</v>
      </c>
      <c r="I185" s="14">
        <v>9184</v>
      </c>
      <c r="J185" s="14"/>
      <c r="K185" s="33">
        <v>96432</v>
      </c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>
        <v>232324</v>
      </c>
      <c r="D186" s="14">
        <v>0</v>
      </c>
      <c r="E186" s="14">
        <v>0</v>
      </c>
      <c r="F186" s="14">
        <v>0</v>
      </c>
      <c r="G186" s="14">
        <v>0</v>
      </c>
      <c r="H186" s="14">
        <v>33903</v>
      </c>
      <c r="I186" s="14">
        <v>0</v>
      </c>
      <c r="J186" s="14">
        <v>0</v>
      </c>
      <c r="K186" s="33">
        <v>266227</v>
      </c>
      <c r="L186" s="12"/>
      <c r="M186" s="25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33">
        <v>0</v>
      </c>
    </row>
    <row r="187" spans="1:23">
      <c r="A187" s="20" t="s">
        <v>42</v>
      </c>
      <c r="B187" s="12"/>
      <c r="C187" s="25">
        <v>0</v>
      </c>
      <c r="D187" s="14">
        <v>0</v>
      </c>
      <c r="E187" s="14">
        <v>251626</v>
      </c>
      <c r="F187" s="14">
        <v>0</v>
      </c>
      <c r="G187" s="14">
        <v>0</v>
      </c>
      <c r="H187" s="14">
        <v>42534</v>
      </c>
      <c r="I187" s="14">
        <v>0</v>
      </c>
      <c r="J187" s="14">
        <v>0</v>
      </c>
      <c r="K187" s="33">
        <v>294160</v>
      </c>
      <c r="L187" s="12"/>
      <c r="M187" s="25">
        <v>0</v>
      </c>
      <c r="N187" s="14">
        <v>0</v>
      </c>
      <c r="O187" s="14">
        <v>257289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33">
        <v>257289</v>
      </c>
    </row>
    <row r="188" spans="1:23">
      <c r="A188" s="20" t="s">
        <v>43</v>
      </c>
      <c r="B188" s="12"/>
      <c r="C188" s="25">
        <v>0</v>
      </c>
      <c r="D188" s="14">
        <v>0</v>
      </c>
      <c r="E188" s="14">
        <v>149886</v>
      </c>
      <c r="F188" s="14">
        <v>0</v>
      </c>
      <c r="G188" s="14">
        <v>0</v>
      </c>
      <c r="H188" s="14">
        <v>77666</v>
      </c>
      <c r="I188" s="14">
        <v>0</v>
      </c>
      <c r="J188" s="14">
        <v>0</v>
      </c>
      <c r="K188" s="33">
        <v>227552</v>
      </c>
      <c r="L188" s="12"/>
      <c r="M188" s="25">
        <v>0</v>
      </c>
      <c r="N188" s="14">
        <v>0</v>
      </c>
      <c r="O188" s="14">
        <v>159402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33">
        <v>159402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33">
        <v>0</v>
      </c>
      <c r="L193" s="12"/>
      <c r="M193" s="25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33">
        <v>0</v>
      </c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33">
        <v>0</v>
      </c>
      <c r="L206" s="12"/>
      <c r="M206" s="25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33">
        <v>0</v>
      </c>
    </row>
    <row r="207" spans="1:23">
      <c r="A207" s="20" t="s">
        <v>41</v>
      </c>
      <c r="B207" s="12"/>
      <c r="C207" s="25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33">
        <v>0</v>
      </c>
      <c r="L207" s="12"/>
      <c r="M207" s="25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33">
        <v>0</v>
      </c>
    </row>
    <row r="208" spans="1:23">
      <c r="A208" s="20" t="s">
        <v>42</v>
      </c>
      <c r="B208" s="12"/>
      <c r="C208" s="25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33">
        <v>0</v>
      </c>
      <c r="L208" s="12"/>
      <c r="M208" s="25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33">
        <v>0</v>
      </c>
    </row>
    <row r="209" spans="1:23">
      <c r="A209" s="20" t="s">
        <v>43</v>
      </c>
      <c r="B209" s="12"/>
      <c r="C209" s="25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33">
        <v>0</v>
      </c>
      <c r="L209" s="12"/>
      <c r="M209" s="25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33">
        <v>0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33">
        <v>0</v>
      </c>
      <c r="L213" s="12"/>
      <c r="M213" s="25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33">
        <v>0</v>
      </c>
    </row>
    <row r="214" spans="1:23">
      <c r="A214" s="20" t="s">
        <v>41</v>
      </c>
      <c r="B214" s="12"/>
      <c r="C214" s="25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33">
        <v>0</v>
      </c>
      <c r="L214" s="12"/>
      <c r="M214" s="25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33">
        <v>0</v>
      </c>
    </row>
    <row r="215" spans="1:23">
      <c r="A215" s="20" t="s">
        <v>42</v>
      </c>
      <c r="B215" s="12"/>
      <c r="C215" s="25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33">
        <v>0</v>
      </c>
      <c r="L215" s="12"/>
      <c r="M215" s="25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33">
        <v>0</v>
      </c>
    </row>
    <row r="216" spans="1:23">
      <c r="A216" s="20" t="s">
        <v>43</v>
      </c>
      <c r="B216" s="12"/>
      <c r="C216" s="25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33">
        <v>0</v>
      </c>
      <c r="L216" s="12"/>
      <c r="M216" s="25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33">
        <v>0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>
        <v>120831</v>
      </c>
      <c r="F220" s="14"/>
      <c r="G220" s="14"/>
      <c r="H220" s="14">
        <v>104</v>
      </c>
      <c r="I220" s="14"/>
      <c r="J220" s="14"/>
      <c r="K220" s="33">
        <v>120935</v>
      </c>
      <c r="L220" s="12"/>
      <c r="M220" s="25"/>
      <c r="N220" s="14"/>
      <c r="O220" s="14">
        <v>-183787</v>
      </c>
      <c r="P220" s="14"/>
      <c r="Q220" s="14"/>
      <c r="R220" s="14">
        <v>42</v>
      </c>
      <c r="S220" s="14"/>
      <c r="T220" s="14"/>
      <c r="U220" s="14"/>
      <c r="V220" s="14"/>
      <c r="W220" s="33">
        <v>-183745</v>
      </c>
    </row>
    <row r="221" spans="1:23">
      <c r="A221" s="20" t="s">
        <v>41</v>
      </c>
      <c r="B221" s="12"/>
      <c r="C221" s="25">
        <v>368</v>
      </c>
      <c r="D221" s="14"/>
      <c r="E221" s="14">
        <v>178671</v>
      </c>
      <c r="F221" s="14"/>
      <c r="G221" s="14"/>
      <c r="H221" s="14">
        <v>36</v>
      </c>
      <c r="I221" s="14"/>
      <c r="J221" s="14"/>
      <c r="K221" s="33">
        <v>179075</v>
      </c>
      <c r="L221" s="12"/>
      <c r="M221" s="25">
        <v>368</v>
      </c>
      <c r="N221" s="14"/>
      <c r="O221" s="14">
        <v>-210360</v>
      </c>
      <c r="P221" s="14"/>
      <c r="Q221" s="14"/>
      <c r="R221" s="14">
        <v>14</v>
      </c>
      <c r="S221" s="14"/>
      <c r="T221" s="14"/>
      <c r="U221" s="14"/>
      <c r="V221" s="14"/>
      <c r="W221" s="33">
        <v>-209978</v>
      </c>
    </row>
    <row r="222" spans="1:23">
      <c r="A222" s="20" t="s">
        <v>42</v>
      </c>
      <c r="B222" s="12"/>
      <c r="C222" s="25"/>
      <c r="D222" s="14"/>
      <c r="E222" s="14">
        <v>117806</v>
      </c>
      <c r="F222" s="14"/>
      <c r="G222" s="14"/>
      <c r="H222" s="14">
        <v>11457</v>
      </c>
      <c r="I222" s="14">
        <v>14</v>
      </c>
      <c r="J222" s="14"/>
      <c r="K222" s="33">
        <v>129277</v>
      </c>
      <c r="L222" s="12"/>
      <c r="M222" s="25"/>
      <c r="N222" s="14"/>
      <c r="O222" s="14">
        <v>-197822</v>
      </c>
      <c r="P222" s="14"/>
      <c r="Q222" s="14"/>
      <c r="R222" s="14">
        <v>4583</v>
      </c>
      <c r="S222" s="14"/>
      <c r="T222" s="14"/>
      <c r="U222" s="14"/>
      <c r="V222" s="14">
        <v>5</v>
      </c>
      <c r="W222" s="33">
        <v>-193234</v>
      </c>
    </row>
    <row r="223" spans="1:23">
      <c r="A223" s="20" t="s">
        <v>43</v>
      </c>
      <c r="B223" s="12"/>
      <c r="C223" s="25">
        <v>0</v>
      </c>
      <c r="D223" s="14">
        <v>0</v>
      </c>
      <c r="E223" s="14">
        <v>141581.3</v>
      </c>
      <c r="F223" s="14">
        <v>0</v>
      </c>
      <c r="G223" s="14">
        <v>0</v>
      </c>
      <c r="H223" s="14">
        <v>15</v>
      </c>
      <c r="I223" s="14">
        <v>0</v>
      </c>
      <c r="J223" s="14">
        <v>0</v>
      </c>
      <c r="K223" s="33">
        <v>141596.3</v>
      </c>
      <c r="L223" s="12"/>
      <c r="M223" s="25">
        <v>0</v>
      </c>
      <c r="N223" s="14">
        <v>-203408.1</v>
      </c>
      <c r="O223" s="14">
        <v>0</v>
      </c>
      <c r="P223" s="14">
        <v>6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33">
        <v>-203402.1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41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42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20" t="s">
        <v>43</v>
      </c>
      <c r="B237" s="12"/>
      <c r="C237" s="25"/>
      <c r="D237" s="14"/>
      <c r="E237" s="14"/>
      <c r="F237" s="14"/>
      <c r="G237" s="14"/>
      <c r="H237" s="14"/>
      <c r="I237" s="14"/>
      <c r="J237" s="14"/>
      <c r="K237" s="33"/>
      <c r="L237" s="1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33"/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12"/>
      <c r="K294" s="32"/>
      <c r="L294" s="12"/>
      <c r="M294" s="24"/>
      <c r="N294" s="12"/>
      <c r="O294" s="12"/>
      <c r="P294" s="12"/>
      <c r="Q294" s="12"/>
      <c r="R294" s="12"/>
      <c r="S294" s="12"/>
      <c r="T294" s="12"/>
      <c r="U294" s="12"/>
      <c r="V294" s="12"/>
      <c r="W294" s="32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15" t="str">
        <f>SUM(J292:J295)</f>
        <v>0</v>
      </c>
      <c r="K296" s="34" t="str">
        <f>SUM(K292:K295)</f>
        <v>0</v>
      </c>
      <c r="L296" s="12"/>
      <c r="M296" s="26" t="str">
        <f>SUM(M292:M295)</f>
        <v>0</v>
      </c>
      <c r="N296" s="15" t="str">
        <f>SUM(N292:N295)</f>
        <v>0</v>
      </c>
      <c r="O296" s="15" t="str">
        <f>SUM(O292:O295)</f>
        <v>0</v>
      </c>
      <c r="P296" s="15" t="str">
        <f>SUM(P292:P295)</f>
        <v>0</v>
      </c>
      <c r="Q296" s="15" t="str">
        <f>SUM(Q292:Q295)</f>
        <v>0</v>
      </c>
      <c r="R296" s="15" t="str">
        <f>SUM(R292:R295)</f>
        <v>0</v>
      </c>
      <c r="S296" s="15" t="str">
        <f>SUM(S292:S295)</f>
        <v>0</v>
      </c>
      <c r="T296" s="15" t="str">
        <f>SUM(T292:T295)</f>
        <v>0</v>
      </c>
      <c r="U296" s="15" t="str">
        <f>SUM(U292:U295)</f>
        <v>0</v>
      </c>
      <c r="V296" s="15" t="str">
        <f>SUM(V292:V295)</f>
        <v>0</v>
      </c>
      <c r="W296" s="34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12"/>
      <c r="K300" s="32"/>
      <c r="L300" s="12"/>
      <c r="M300" s="24"/>
      <c r="N300" s="12"/>
      <c r="O300" s="12"/>
      <c r="P300" s="12"/>
      <c r="Q300" s="12"/>
      <c r="R300" s="12"/>
      <c r="S300" s="12"/>
      <c r="T300" s="12"/>
      <c r="U300" s="12"/>
      <c r="V300" s="12"/>
      <c r="W300" s="32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12"/>
      <c r="K302" s="32"/>
      <c r="L302" s="12"/>
      <c r="M302" s="24"/>
      <c r="N302" s="12"/>
      <c r="O302" s="12"/>
      <c r="P302" s="12"/>
      <c r="Q302" s="12"/>
      <c r="R302" s="12"/>
      <c r="S302" s="12"/>
      <c r="T302" s="12"/>
      <c r="U302" s="12"/>
      <c r="V302" s="12"/>
      <c r="W302" s="32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15" t="str">
        <f>SUM(J299:J302)</f>
        <v>0</v>
      </c>
      <c r="K303" s="34" t="str">
        <f>SUM(K299:K302)</f>
        <v>0</v>
      </c>
      <c r="L303" s="12"/>
      <c r="M303" s="26" t="str">
        <f>SUM(M299:M302)</f>
        <v>0</v>
      </c>
      <c r="N303" s="15" t="str">
        <f>SUM(N299:N302)</f>
        <v>0</v>
      </c>
      <c r="O303" s="15" t="str">
        <f>SUM(O299:O302)</f>
        <v>0</v>
      </c>
      <c r="P303" s="15" t="str">
        <f>SUM(P299:P302)</f>
        <v>0</v>
      </c>
      <c r="Q303" s="15" t="str">
        <f>SUM(Q299:Q302)</f>
        <v>0</v>
      </c>
      <c r="R303" s="15" t="str">
        <f>SUM(R299:R302)</f>
        <v>0</v>
      </c>
      <c r="S303" s="15" t="str">
        <f>SUM(S299:S302)</f>
        <v>0</v>
      </c>
      <c r="T303" s="15" t="str">
        <f>SUM(T299:T302)</f>
        <v>0</v>
      </c>
      <c r="U303" s="15" t="str">
        <f>SUM(U299:U302)</f>
        <v>0</v>
      </c>
      <c r="V303" s="15" t="str">
        <f>SUM(V299:V302)</f>
        <v>0</v>
      </c>
      <c r="W303" s="34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12"/>
      <c r="K304" s="32"/>
      <c r="L304" s="12"/>
      <c r="M304" s="24"/>
      <c r="N304" s="12"/>
      <c r="O304" s="12"/>
      <c r="P304" s="12"/>
      <c r="Q304" s="12"/>
      <c r="R304" s="12"/>
      <c r="S304" s="12"/>
      <c r="T304" s="12"/>
      <c r="U304" s="12"/>
      <c r="V304" s="12"/>
      <c r="W304" s="32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16" t="str">
        <f>J247+J254+J261+J268+J275+J282+J289+J296+J303</f>
        <v>0</v>
      </c>
      <c r="K305" s="35" t="str">
        <f>K247+K254+K261+K268+K275+K282+K289+K296+K303</f>
        <v>0</v>
      </c>
      <c r="L305" s="13"/>
      <c r="M305" s="27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16" t="str">
        <f>P247+P254+P261+P268+P275+P282+P289+P296+P303</f>
        <v>0</v>
      </c>
      <c r="Q305" s="16" t="str">
        <f>Q247+Q254+Q261+Q268+Q275+Q282+Q289+Q296+Q303</f>
        <v>0</v>
      </c>
      <c r="R305" s="16" t="str">
        <f>R247+R254+R261+R268+R275+R282+R289+R296+R303</f>
        <v>0</v>
      </c>
      <c r="S305" s="16" t="str">
        <f>S247+S254+S261+S268+S275+S282+S289+S296+S303</f>
        <v>0</v>
      </c>
      <c r="T305" s="16" t="str">
        <f>T247+T254+T261+T268+T275+T282+T289+T296+T303</f>
        <v>0</v>
      </c>
      <c r="U305" s="16" t="str">
        <f>U247+U254+U261+U268+U275+U282+U289+U296+U303</f>
        <v>0</v>
      </c>
      <c r="V305" s="16" t="str">
        <f>V247+V254+V261+V268+V275+V282+V289+V296+V303</f>
        <v>0</v>
      </c>
      <c r="W305" s="35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12"/>
      <c r="K306" s="32"/>
      <c r="L306" s="12"/>
      <c r="M306" s="24"/>
      <c r="N306" s="12"/>
      <c r="O306" s="12"/>
      <c r="P306" s="12"/>
      <c r="Q306" s="12"/>
      <c r="R306" s="12"/>
      <c r="S306" s="12"/>
      <c r="T306" s="12"/>
      <c r="U306" s="12"/>
      <c r="V306" s="12"/>
      <c r="W306" s="32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0" t="str">
        <f>J140+J240+J305</f>
        <v>0</v>
      </c>
      <c r="K307" s="36" t="str">
        <f>K140+K240+K305</f>
        <v>0</v>
      </c>
      <c r="L307" s="13"/>
      <c r="M307" s="28" t="str">
        <f>M140+M240+M305</f>
        <v>0</v>
      </c>
      <c r="N307" s="30" t="str">
        <f>N140+N240+N305</f>
        <v>0</v>
      </c>
      <c r="O307" s="30" t="str">
        <f>O140+O240+O305</f>
        <v>0</v>
      </c>
      <c r="P307" s="30" t="str">
        <f>P140+P240+P305</f>
        <v>0</v>
      </c>
      <c r="Q307" s="30" t="str">
        <f>Q140+Q240+Q305</f>
        <v>0</v>
      </c>
      <c r="R307" s="30" t="str">
        <f>R140+R240+R305</f>
        <v>0</v>
      </c>
      <c r="S307" s="30" t="str">
        <f>S140+S240+S305</f>
        <v>0</v>
      </c>
      <c r="T307" s="30" t="str">
        <f>T140+T240+T305</f>
        <v>0</v>
      </c>
      <c r="U307" s="30" t="str">
        <f>U140+U240+U305</f>
        <v>0</v>
      </c>
      <c r="V307" s="30" t="str">
        <f>V140+V240+V305</f>
        <v>0</v>
      </c>
      <c r="W307" s="36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121</v>
      </c>
    </row>
    <row r="3" spans="1:23">
      <c r="A3" s="7" t="s">
        <v>20</v>
      </c>
    </row>
    <row r="4" spans="1:23">
      <c r="A4" s="8"/>
      <c r="C4" s="11" t="s">
        <v>121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122</v>
      </c>
      <c r="D5" s="29" t="s">
        <v>123</v>
      </c>
      <c r="E5" s="29" t="s">
        <v>124</v>
      </c>
      <c r="F5" s="29" t="s">
        <v>125</v>
      </c>
      <c r="G5" s="29" t="s">
        <v>126</v>
      </c>
      <c r="H5" s="29" t="s">
        <v>127</v>
      </c>
      <c r="I5" s="29" t="s">
        <v>128</v>
      </c>
      <c r="J5" s="29" t="s">
        <v>129</v>
      </c>
      <c r="K5" s="29" t="s">
        <v>130</v>
      </c>
      <c r="L5" s="29" t="s">
        <v>131</v>
      </c>
      <c r="M5" s="29" t="s">
        <v>132</v>
      </c>
      <c r="N5" s="29" t="s">
        <v>133</v>
      </c>
      <c r="O5" s="29" t="s">
        <v>134</v>
      </c>
      <c r="P5" s="29" t="s">
        <v>135</v>
      </c>
      <c r="Q5" s="29" t="s">
        <v>136</v>
      </c>
      <c r="R5" s="29" t="s">
        <v>137</v>
      </c>
      <c r="S5" s="29" t="s">
        <v>138</v>
      </c>
      <c r="T5" s="29" t="s">
        <v>139</v>
      </c>
      <c r="U5" s="29" t="s">
        <v>140</v>
      </c>
      <c r="V5" s="29" t="s">
        <v>141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19647062.3</v>
      </c>
      <c r="D8" s="14">
        <v>5564727.68</v>
      </c>
      <c r="E8" s="14">
        <v>2819918.11</v>
      </c>
      <c r="F8" s="14">
        <v>4547491.5</v>
      </c>
      <c r="G8" s="14">
        <v>14413.47</v>
      </c>
      <c r="H8" s="14">
        <v>712457.11</v>
      </c>
      <c r="I8" s="14"/>
      <c r="J8" s="14">
        <v>111154</v>
      </c>
      <c r="K8" s="14">
        <v>1077919.44</v>
      </c>
      <c r="L8" s="14">
        <v>185061.11</v>
      </c>
      <c r="M8" s="14">
        <v>11061671.06</v>
      </c>
      <c r="N8" s="14">
        <v>650343.52</v>
      </c>
      <c r="O8" s="14">
        <v>660557.88</v>
      </c>
      <c r="P8" s="14">
        <v>3739628.55</v>
      </c>
      <c r="Q8" s="14">
        <v>245680.24</v>
      </c>
      <c r="R8" s="14">
        <v>1298093.81</v>
      </c>
      <c r="S8" s="14">
        <v>789688.15</v>
      </c>
      <c r="T8" s="14"/>
      <c r="U8" s="14">
        <v>313144.07</v>
      </c>
      <c r="V8" s="14">
        <v>477234.47</v>
      </c>
      <c r="W8" s="33">
        <v>53916246.47</v>
      </c>
    </row>
    <row r="9" spans="1:23">
      <c r="A9" s="20" t="s">
        <v>41</v>
      </c>
      <c r="B9" s="12"/>
      <c r="C9" s="25">
        <v>19343941.35</v>
      </c>
      <c r="D9" s="14">
        <v>5311936.65</v>
      </c>
      <c r="E9" s="14">
        <v>2445990.22</v>
      </c>
      <c r="F9" s="14">
        <v>4442738.5</v>
      </c>
      <c r="G9" s="14">
        <v>52973.45</v>
      </c>
      <c r="H9" s="14">
        <v>712470.24</v>
      </c>
      <c r="I9" s="14"/>
      <c r="J9" s="14">
        <v>148841</v>
      </c>
      <c r="K9" s="14">
        <v>992118.64</v>
      </c>
      <c r="L9" s="14">
        <v>274875.77</v>
      </c>
      <c r="M9" s="14">
        <v>9862564.79</v>
      </c>
      <c r="N9" s="14">
        <v>423950.06</v>
      </c>
      <c r="O9" s="14">
        <v>659105.38</v>
      </c>
      <c r="P9" s="14">
        <v>3603879.55</v>
      </c>
      <c r="Q9" s="14">
        <v>274556.26</v>
      </c>
      <c r="R9" s="14">
        <v>1003066.78</v>
      </c>
      <c r="S9" s="14">
        <v>734036.85</v>
      </c>
      <c r="T9" s="14"/>
      <c r="U9" s="14">
        <v>331498.02</v>
      </c>
      <c r="V9" s="14">
        <v>461944.69</v>
      </c>
      <c r="W9" s="33">
        <v>51080488.2</v>
      </c>
    </row>
    <row r="10" spans="1:23">
      <c r="A10" s="20" t="s">
        <v>42</v>
      </c>
      <c r="B10" s="12"/>
      <c r="C10" s="25">
        <v>19905289.87</v>
      </c>
      <c r="D10" s="14">
        <v>5394388.49</v>
      </c>
      <c r="E10" s="14">
        <v>2454288.51</v>
      </c>
      <c r="F10" s="14">
        <v>4446107.5</v>
      </c>
      <c r="G10" s="14">
        <v>52973.46</v>
      </c>
      <c r="H10" s="14">
        <v>712470.24</v>
      </c>
      <c r="I10" s="14"/>
      <c r="J10" s="14">
        <v>260927.25</v>
      </c>
      <c r="K10" s="14">
        <v>1391340.49</v>
      </c>
      <c r="L10" s="14">
        <v>188351.15</v>
      </c>
      <c r="M10" s="14">
        <v>11143511.92</v>
      </c>
      <c r="N10" s="14">
        <v>531608.09</v>
      </c>
      <c r="O10" s="14">
        <v>2068489.63</v>
      </c>
      <c r="P10" s="14">
        <v>2025864.49</v>
      </c>
      <c r="Q10" s="14">
        <v>212158.06</v>
      </c>
      <c r="R10" s="14">
        <v>1205159.33</v>
      </c>
      <c r="S10" s="14">
        <v>697669.67</v>
      </c>
      <c r="T10" s="14"/>
      <c r="U10" s="14">
        <v>519572.97</v>
      </c>
      <c r="V10" s="14">
        <v>335121.33</v>
      </c>
      <c r="W10" s="33">
        <v>53545292.45</v>
      </c>
    </row>
    <row r="11" spans="1:23">
      <c r="A11" s="20" t="s">
        <v>43</v>
      </c>
      <c r="B11" s="12"/>
      <c r="C11" s="25">
        <v>20390935.35</v>
      </c>
      <c r="D11" s="14">
        <v>5036052.19</v>
      </c>
      <c r="E11" s="14">
        <v>2470061.45</v>
      </c>
      <c r="F11" s="14">
        <v>4434462</v>
      </c>
      <c r="G11" s="14">
        <v>52683.87</v>
      </c>
      <c r="H11" s="14">
        <v>712470.24</v>
      </c>
      <c r="I11" s="14"/>
      <c r="J11" s="14">
        <v>154962.3</v>
      </c>
      <c r="K11" s="14">
        <v>1503008.52</v>
      </c>
      <c r="L11" s="14">
        <v>150452.98</v>
      </c>
      <c r="M11" s="14">
        <v>10781820.37</v>
      </c>
      <c r="N11" s="14">
        <v>520906.84</v>
      </c>
      <c r="O11" s="14">
        <v>2206505.09</v>
      </c>
      <c r="P11" s="14">
        <v>1756732.97</v>
      </c>
      <c r="Q11" s="14">
        <v>156130.83</v>
      </c>
      <c r="R11" s="14">
        <v>1366074.57</v>
      </c>
      <c r="S11" s="14">
        <v>930161.8</v>
      </c>
      <c r="T11" s="14"/>
      <c r="U11" s="14">
        <v>362120.27</v>
      </c>
      <c r="V11" s="14">
        <v>410057.62</v>
      </c>
      <c r="W11" s="33">
        <v>53395599.26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19219266.12</v>
      </c>
      <c r="D15" s="14">
        <v>5530632.18</v>
      </c>
      <c r="E15" s="14">
        <v>2786462.33</v>
      </c>
      <c r="F15" s="14">
        <v>3909584</v>
      </c>
      <c r="G15" s="14">
        <v>13305.66</v>
      </c>
      <c r="H15" s="14">
        <v>444658.06</v>
      </c>
      <c r="I15" s="14"/>
      <c r="J15" s="14">
        <v>213001.5</v>
      </c>
      <c r="K15" s="14">
        <v>918218.53</v>
      </c>
      <c r="L15" s="14">
        <v>248157.6</v>
      </c>
      <c r="M15" s="14">
        <v>10373802.7</v>
      </c>
      <c r="N15" s="14">
        <v>642703.51</v>
      </c>
      <c r="O15" s="14">
        <v>-115072.08</v>
      </c>
      <c r="P15" s="14">
        <v>5954036.72</v>
      </c>
      <c r="Q15" s="14">
        <v>174443.66</v>
      </c>
      <c r="R15" s="14">
        <v>901174.28</v>
      </c>
      <c r="S15" s="14">
        <v>675918.44</v>
      </c>
      <c r="T15" s="14"/>
      <c r="U15" s="14">
        <v>207307.08</v>
      </c>
      <c r="V15" s="14">
        <v>490301.02</v>
      </c>
      <c r="W15" s="33">
        <v>52587901.31</v>
      </c>
    </row>
    <row r="16" spans="1:23">
      <c r="A16" s="20" t="s">
        <v>41</v>
      </c>
      <c r="B16" s="12"/>
      <c r="C16" s="25">
        <v>19953830.49</v>
      </c>
      <c r="D16" s="14">
        <v>5134934.97</v>
      </c>
      <c r="E16" s="14">
        <v>308481.06</v>
      </c>
      <c r="F16" s="14">
        <v>4078205</v>
      </c>
      <c r="G16" s="14">
        <v>43747.35</v>
      </c>
      <c r="H16" s="14">
        <v>444670.32</v>
      </c>
      <c r="I16" s="14"/>
      <c r="J16" s="14">
        <v>237805</v>
      </c>
      <c r="K16" s="14">
        <v>982062.36</v>
      </c>
      <c r="L16" s="14">
        <v>257324.1</v>
      </c>
      <c r="M16" s="14">
        <v>9907683.87</v>
      </c>
      <c r="N16" s="14">
        <v>766546.09</v>
      </c>
      <c r="O16" s="14">
        <v>110047.55</v>
      </c>
      <c r="P16" s="14">
        <v>5026759.1</v>
      </c>
      <c r="Q16" s="14">
        <v>150261.36</v>
      </c>
      <c r="R16" s="14">
        <v>1098882.64</v>
      </c>
      <c r="S16" s="14">
        <v>651897.12</v>
      </c>
      <c r="T16" s="14"/>
      <c r="U16" s="14">
        <v>244839.27</v>
      </c>
      <c r="V16" s="14">
        <v>-2467651.55</v>
      </c>
      <c r="W16" s="33">
        <v>46930326.1</v>
      </c>
    </row>
    <row r="17" spans="1:23">
      <c r="A17" s="20" t="s">
        <v>42</v>
      </c>
      <c r="B17" s="12"/>
      <c r="C17" s="25">
        <v>21067281.59</v>
      </c>
      <c r="D17" s="14">
        <v>5377447.94</v>
      </c>
      <c r="E17" s="14">
        <v>3143131.92</v>
      </c>
      <c r="F17" s="14">
        <v>4249323</v>
      </c>
      <c r="G17" s="14">
        <v>43747.35</v>
      </c>
      <c r="H17" s="14">
        <v>444670.32</v>
      </c>
      <c r="I17" s="14"/>
      <c r="J17" s="14">
        <v>302387</v>
      </c>
      <c r="K17" s="14">
        <v>1128187.02</v>
      </c>
      <c r="L17" s="14">
        <v>167686.72</v>
      </c>
      <c r="M17" s="14">
        <v>10294391.5</v>
      </c>
      <c r="N17" s="14">
        <v>695437.32</v>
      </c>
      <c r="O17" s="14">
        <v>1999599.71</v>
      </c>
      <c r="P17" s="14">
        <v>2671106.48</v>
      </c>
      <c r="Q17" s="14">
        <v>158408.18</v>
      </c>
      <c r="R17" s="14">
        <v>958518.34</v>
      </c>
      <c r="S17" s="14">
        <v>656374.55</v>
      </c>
      <c r="T17" s="14"/>
      <c r="U17" s="14">
        <v>394814.13</v>
      </c>
      <c r="V17" s="14">
        <v>-1273353.05</v>
      </c>
      <c r="W17" s="33">
        <v>52479160.02</v>
      </c>
    </row>
    <row r="18" spans="1:23">
      <c r="A18" s="20" t="s">
        <v>43</v>
      </c>
      <c r="B18" s="12"/>
      <c r="C18" s="25">
        <v>20638351.03</v>
      </c>
      <c r="D18" s="14">
        <v>5123333.41</v>
      </c>
      <c r="E18" s="14">
        <v>2242597.93</v>
      </c>
      <c r="F18" s="14">
        <v>4184918.5</v>
      </c>
      <c r="G18" s="14">
        <v>43477.2</v>
      </c>
      <c r="H18" s="14">
        <v>444670.32</v>
      </c>
      <c r="I18" s="14"/>
      <c r="J18" s="14">
        <v>200243.94</v>
      </c>
      <c r="K18" s="14">
        <v>1386701.39</v>
      </c>
      <c r="L18" s="14">
        <v>125077.19</v>
      </c>
      <c r="M18" s="14">
        <v>10354977.79</v>
      </c>
      <c r="N18" s="14">
        <v>731504.18</v>
      </c>
      <c r="O18" s="14">
        <v>2290791.08</v>
      </c>
      <c r="P18" s="14">
        <v>2586637.03</v>
      </c>
      <c r="Q18" s="14">
        <v>145261.32</v>
      </c>
      <c r="R18" s="14">
        <v>1060978.15</v>
      </c>
      <c r="S18" s="14">
        <v>629662.87</v>
      </c>
      <c r="T18" s="14"/>
      <c r="U18" s="14">
        <v>240127.7</v>
      </c>
      <c r="V18" s="14">
        <v>417654.45</v>
      </c>
      <c r="W18" s="33">
        <v>52846965.48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672470</v>
      </c>
      <c r="D22" s="14">
        <v>125798</v>
      </c>
      <c r="E22" s="14">
        <v>25358</v>
      </c>
      <c r="F22" s="14"/>
      <c r="G22" s="14"/>
      <c r="H22" s="14">
        <v>5872</v>
      </c>
      <c r="I22" s="14"/>
      <c r="J22" s="14">
        <v>74821</v>
      </c>
      <c r="K22" s="14"/>
      <c r="L22" s="14">
        <v>366753</v>
      </c>
      <c r="M22" s="14">
        <v>180345</v>
      </c>
      <c r="N22" s="14"/>
      <c r="O22" s="14">
        <v>80486</v>
      </c>
      <c r="P22" s="14">
        <v>127735</v>
      </c>
      <c r="Q22" s="14">
        <v>430022</v>
      </c>
      <c r="R22" s="14">
        <v>51025</v>
      </c>
      <c r="S22" s="14">
        <v>75907</v>
      </c>
      <c r="T22" s="14"/>
      <c r="U22" s="14">
        <v>43581</v>
      </c>
      <c r="V22" s="14">
        <v>70396</v>
      </c>
      <c r="W22" s="33">
        <v>2330569</v>
      </c>
    </row>
    <row r="23" spans="1:23">
      <c r="A23" s="20" t="s">
        <v>41</v>
      </c>
      <c r="B23" s="12"/>
      <c r="C23" s="25">
        <v>656857</v>
      </c>
      <c r="D23" s="14">
        <v>101792</v>
      </c>
      <c r="E23" s="14">
        <v>-106332</v>
      </c>
      <c r="F23" s="14"/>
      <c r="G23" s="14"/>
      <c r="H23" s="14">
        <v>34189</v>
      </c>
      <c r="I23" s="14"/>
      <c r="J23" s="14">
        <v>65765</v>
      </c>
      <c r="K23" s="14"/>
      <c r="L23" s="14">
        <v>421549</v>
      </c>
      <c r="M23" s="14">
        <v>158235</v>
      </c>
      <c r="N23" s="14"/>
      <c r="O23" s="14">
        <v>99468</v>
      </c>
      <c r="P23" s="14">
        <v>107547</v>
      </c>
      <c r="Q23" s="14">
        <v>441744</v>
      </c>
      <c r="R23" s="14">
        <v>43058</v>
      </c>
      <c r="S23" s="14">
        <v>43032</v>
      </c>
      <c r="T23" s="14"/>
      <c r="U23" s="14">
        <v>38624</v>
      </c>
      <c r="V23" s="14">
        <v>83316</v>
      </c>
      <c r="W23" s="33">
        <v>2188844</v>
      </c>
    </row>
    <row r="24" spans="1:23">
      <c r="A24" s="20" t="s">
        <v>42</v>
      </c>
      <c r="B24" s="12"/>
      <c r="C24" s="25">
        <v>649565</v>
      </c>
      <c r="D24" s="14">
        <v>119354</v>
      </c>
      <c r="E24" s="14">
        <v>9109</v>
      </c>
      <c r="F24" s="14"/>
      <c r="G24" s="14"/>
      <c r="H24" s="14">
        <v>45</v>
      </c>
      <c r="I24" s="14"/>
      <c r="J24" s="14">
        <v>61746</v>
      </c>
      <c r="K24" s="14"/>
      <c r="L24" s="14">
        <v>545150</v>
      </c>
      <c r="M24" s="14">
        <v>164495</v>
      </c>
      <c r="N24" s="14"/>
      <c r="O24" s="14">
        <v>165668</v>
      </c>
      <c r="P24" s="14">
        <v>111621</v>
      </c>
      <c r="Q24" s="14">
        <v>442775</v>
      </c>
      <c r="R24" s="14">
        <v>58204</v>
      </c>
      <c r="S24" s="14">
        <v>-145208</v>
      </c>
      <c r="T24" s="14"/>
      <c r="U24" s="14">
        <v>42724</v>
      </c>
      <c r="V24" s="14">
        <v>78026</v>
      </c>
      <c r="W24" s="33">
        <v>2303274</v>
      </c>
    </row>
    <row r="25" spans="1:23">
      <c r="A25" s="20" t="s">
        <v>43</v>
      </c>
      <c r="B25" s="12"/>
      <c r="C25" s="25">
        <v>759740</v>
      </c>
      <c r="D25" s="14">
        <v>120724</v>
      </c>
      <c r="E25" s="14">
        <v>22349</v>
      </c>
      <c r="F25" s="14"/>
      <c r="G25" s="14"/>
      <c r="H25" s="14">
        <v>45</v>
      </c>
      <c r="I25" s="14"/>
      <c r="J25" s="14">
        <v>47256</v>
      </c>
      <c r="K25" s="14"/>
      <c r="L25" s="14">
        <v>592315</v>
      </c>
      <c r="M25" s="14">
        <v>170885</v>
      </c>
      <c r="N25" s="14"/>
      <c r="O25" s="14">
        <v>9107</v>
      </c>
      <c r="P25" s="14">
        <v>108192</v>
      </c>
      <c r="Q25" s="14">
        <v>453887</v>
      </c>
      <c r="R25" s="14">
        <v>69464</v>
      </c>
      <c r="S25" s="14">
        <v>27925</v>
      </c>
      <c r="T25" s="14"/>
      <c r="U25" s="14">
        <v>37846</v>
      </c>
      <c r="V25" s="14">
        <v>81591</v>
      </c>
      <c r="W25" s="33">
        <v>2501326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990180</v>
      </c>
      <c r="D29" s="14">
        <v>180563</v>
      </c>
      <c r="E29" s="14">
        <v>25439</v>
      </c>
      <c r="F29" s="14"/>
      <c r="G29" s="14"/>
      <c r="H29" s="14">
        <v>20087</v>
      </c>
      <c r="I29" s="14"/>
      <c r="J29" s="14">
        <v>22988</v>
      </c>
      <c r="K29" s="14"/>
      <c r="L29" s="14">
        <v>588544</v>
      </c>
      <c r="M29" s="14">
        <v>384644</v>
      </c>
      <c r="N29" s="14"/>
      <c r="O29" s="14">
        <v>12000</v>
      </c>
      <c r="P29" s="14">
        <v>180082</v>
      </c>
      <c r="Q29" s="14">
        <v>555387</v>
      </c>
      <c r="R29" s="14">
        <v>58910</v>
      </c>
      <c r="S29" s="14">
        <v>59664</v>
      </c>
      <c r="T29" s="14"/>
      <c r="U29" s="14">
        <v>44272</v>
      </c>
      <c r="V29" s="14">
        <v>187310</v>
      </c>
      <c r="W29" s="33">
        <v>3310070</v>
      </c>
    </row>
    <row r="30" spans="1:23">
      <c r="A30" s="20" t="s">
        <v>41</v>
      </c>
      <c r="B30" s="12"/>
      <c r="C30" s="25">
        <v>960943</v>
      </c>
      <c r="D30" s="14">
        <v>124258</v>
      </c>
      <c r="E30" s="14">
        <v>-105302</v>
      </c>
      <c r="F30" s="14"/>
      <c r="G30" s="14"/>
      <c r="H30" s="14">
        <v>6725</v>
      </c>
      <c r="I30" s="14"/>
      <c r="J30" s="14">
        <v>84813</v>
      </c>
      <c r="K30" s="14"/>
      <c r="L30" s="14">
        <v>524944</v>
      </c>
      <c r="M30" s="14">
        <v>360250</v>
      </c>
      <c r="N30" s="14"/>
      <c r="O30" s="14">
        <v>80637</v>
      </c>
      <c r="P30" s="14">
        <v>147735</v>
      </c>
      <c r="Q30" s="14">
        <v>577168</v>
      </c>
      <c r="R30" s="14">
        <v>44396</v>
      </c>
      <c r="S30" s="14">
        <v>51305</v>
      </c>
      <c r="T30" s="14"/>
      <c r="U30" s="14">
        <v>42999</v>
      </c>
      <c r="V30" s="14">
        <v>175430</v>
      </c>
      <c r="W30" s="33">
        <v>3076301</v>
      </c>
    </row>
    <row r="31" spans="1:23">
      <c r="A31" s="20" t="s">
        <v>42</v>
      </c>
      <c r="B31" s="12"/>
      <c r="C31" s="25">
        <v>974178</v>
      </c>
      <c r="D31" s="14">
        <v>159130</v>
      </c>
      <c r="E31" s="14">
        <v>9965</v>
      </c>
      <c r="F31" s="14"/>
      <c r="G31" s="14"/>
      <c r="H31" s="14">
        <v>44</v>
      </c>
      <c r="I31" s="14"/>
      <c r="J31" s="14">
        <v>20472</v>
      </c>
      <c r="K31" s="14"/>
      <c r="L31" s="14">
        <v>717427</v>
      </c>
      <c r="M31" s="14">
        <v>343946</v>
      </c>
      <c r="N31" s="14"/>
      <c r="O31" s="14">
        <v>165667</v>
      </c>
      <c r="P31" s="14">
        <v>134428</v>
      </c>
      <c r="Q31" s="14">
        <v>557545</v>
      </c>
      <c r="R31" s="14">
        <v>76636</v>
      </c>
      <c r="S31" s="14">
        <v>-65148</v>
      </c>
      <c r="T31" s="14"/>
      <c r="U31" s="14">
        <v>49049</v>
      </c>
      <c r="V31" s="14">
        <v>161973</v>
      </c>
      <c r="W31" s="33">
        <v>3305312</v>
      </c>
    </row>
    <row r="32" spans="1:23">
      <c r="A32" s="20" t="s">
        <v>43</v>
      </c>
      <c r="B32" s="12"/>
      <c r="C32" s="25">
        <v>1057027</v>
      </c>
      <c r="D32" s="14">
        <v>187074</v>
      </c>
      <c r="E32" s="14">
        <v>9800</v>
      </c>
      <c r="F32" s="14"/>
      <c r="G32" s="14"/>
      <c r="H32" s="14">
        <v>45</v>
      </c>
      <c r="I32" s="14"/>
      <c r="J32" s="14">
        <v>50295</v>
      </c>
      <c r="K32" s="14"/>
      <c r="L32" s="14">
        <v>766482</v>
      </c>
      <c r="M32" s="14">
        <v>349635</v>
      </c>
      <c r="N32" s="14"/>
      <c r="O32" s="14">
        <v>9107</v>
      </c>
      <c r="P32" s="14">
        <v>160543</v>
      </c>
      <c r="Q32" s="14">
        <v>572402</v>
      </c>
      <c r="R32" s="14">
        <v>129416</v>
      </c>
      <c r="S32" s="14">
        <v>46955</v>
      </c>
      <c r="T32" s="14"/>
      <c r="U32" s="14">
        <v>46822</v>
      </c>
      <c r="V32" s="14">
        <v>201608</v>
      </c>
      <c r="W32" s="33">
        <v>3587211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710589</v>
      </c>
      <c r="D36" s="14">
        <v>119615</v>
      </c>
      <c r="E36" s="14">
        <v>24296</v>
      </c>
      <c r="F36" s="14"/>
      <c r="G36" s="14"/>
      <c r="H36" s="14">
        <v>9124</v>
      </c>
      <c r="I36" s="14"/>
      <c r="J36" s="14">
        <v>40710</v>
      </c>
      <c r="K36" s="14"/>
      <c r="L36" s="14">
        <v>218357</v>
      </c>
      <c r="M36" s="14">
        <v>167860</v>
      </c>
      <c r="N36" s="14"/>
      <c r="O36" s="14">
        <v>385798</v>
      </c>
      <c r="P36" s="14">
        <v>120378</v>
      </c>
      <c r="Q36" s="14">
        <v>561244</v>
      </c>
      <c r="R36" s="14">
        <v>68518</v>
      </c>
      <c r="S36" s="14">
        <v>61092</v>
      </c>
      <c r="T36" s="14"/>
      <c r="U36" s="14">
        <v>50686</v>
      </c>
      <c r="V36" s="14">
        <v>72458</v>
      </c>
      <c r="W36" s="33">
        <v>2610725</v>
      </c>
    </row>
    <row r="37" spans="1:23">
      <c r="A37" s="20" t="s">
        <v>41</v>
      </c>
      <c r="B37" s="12"/>
      <c r="C37" s="25">
        <v>685891</v>
      </c>
      <c r="D37" s="14">
        <v>112300</v>
      </c>
      <c r="E37" s="14">
        <v>-103872</v>
      </c>
      <c r="F37" s="14"/>
      <c r="G37" s="14"/>
      <c r="H37" s="14">
        <v>9124</v>
      </c>
      <c r="I37" s="14"/>
      <c r="J37" s="14">
        <v>60206</v>
      </c>
      <c r="K37" s="14"/>
      <c r="L37" s="14">
        <v>206058</v>
      </c>
      <c r="M37" s="14">
        <v>169180</v>
      </c>
      <c r="N37" s="14"/>
      <c r="O37" s="14">
        <v>150738</v>
      </c>
      <c r="P37" s="14">
        <v>109837</v>
      </c>
      <c r="Q37" s="14">
        <v>579780</v>
      </c>
      <c r="R37" s="14">
        <v>20856</v>
      </c>
      <c r="S37" s="14">
        <v>55092</v>
      </c>
      <c r="T37" s="14"/>
      <c r="U37" s="14">
        <v>33828</v>
      </c>
      <c r="V37" s="14">
        <v>77278</v>
      </c>
      <c r="W37" s="33">
        <v>2166296</v>
      </c>
    </row>
    <row r="38" spans="1:23">
      <c r="A38" s="20" t="s">
        <v>42</v>
      </c>
      <c r="B38" s="12"/>
      <c r="C38" s="25">
        <v>743355</v>
      </c>
      <c r="D38" s="14">
        <v>124703</v>
      </c>
      <c r="E38" s="14">
        <v>10725</v>
      </c>
      <c r="F38" s="14"/>
      <c r="G38" s="14"/>
      <c r="H38" s="14">
        <v>0</v>
      </c>
      <c r="I38" s="14"/>
      <c r="J38" s="14">
        <v>59101</v>
      </c>
      <c r="K38" s="14"/>
      <c r="L38" s="14">
        <v>237997</v>
      </c>
      <c r="M38" s="14">
        <v>173939</v>
      </c>
      <c r="N38" s="14"/>
      <c r="O38" s="14">
        <v>166358</v>
      </c>
      <c r="P38" s="14">
        <v>115155</v>
      </c>
      <c r="Q38" s="14">
        <v>582646</v>
      </c>
      <c r="R38" s="14">
        <v>79401</v>
      </c>
      <c r="S38" s="14">
        <v>-72360</v>
      </c>
      <c r="T38" s="14"/>
      <c r="U38" s="14">
        <v>47606</v>
      </c>
      <c r="V38" s="14">
        <v>99774</v>
      </c>
      <c r="W38" s="33">
        <v>2368400</v>
      </c>
    </row>
    <row r="39" spans="1:23">
      <c r="A39" s="20" t="s">
        <v>43</v>
      </c>
      <c r="B39" s="12"/>
      <c r="C39" s="25">
        <v>714823</v>
      </c>
      <c r="D39" s="14">
        <v>120796</v>
      </c>
      <c r="E39" s="14">
        <v>10560</v>
      </c>
      <c r="F39" s="14"/>
      <c r="G39" s="14"/>
      <c r="H39" s="14">
        <v>0</v>
      </c>
      <c r="I39" s="14"/>
      <c r="J39" s="14">
        <v>42185</v>
      </c>
      <c r="K39" s="14"/>
      <c r="L39" s="14">
        <v>371557</v>
      </c>
      <c r="M39" s="14">
        <v>183018</v>
      </c>
      <c r="N39" s="14"/>
      <c r="O39" s="14">
        <v>9108</v>
      </c>
      <c r="P39" s="14">
        <v>131993</v>
      </c>
      <c r="Q39" s="14">
        <v>527229</v>
      </c>
      <c r="R39" s="14">
        <v>93261</v>
      </c>
      <c r="S39" s="14">
        <v>41730</v>
      </c>
      <c r="T39" s="14"/>
      <c r="U39" s="14">
        <v>42298</v>
      </c>
      <c r="V39" s="14">
        <v>102249</v>
      </c>
      <c r="W39" s="33">
        <v>2390807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595588</v>
      </c>
      <c r="D43" s="14">
        <v>112811</v>
      </c>
      <c r="E43" s="14">
        <v>23361</v>
      </c>
      <c r="F43" s="14"/>
      <c r="G43" s="14"/>
      <c r="H43" s="14">
        <v>12182</v>
      </c>
      <c r="I43" s="14"/>
      <c r="J43" s="14">
        <v>54080</v>
      </c>
      <c r="K43" s="14"/>
      <c r="L43" s="14">
        <v>230396</v>
      </c>
      <c r="M43" s="14">
        <v>106037</v>
      </c>
      <c r="N43" s="14"/>
      <c r="O43" s="14">
        <v>115153</v>
      </c>
      <c r="P43" s="14">
        <v>108702</v>
      </c>
      <c r="Q43" s="14">
        <v>533604</v>
      </c>
      <c r="R43" s="14">
        <v>53791</v>
      </c>
      <c r="S43" s="14">
        <v>69659</v>
      </c>
      <c r="T43" s="14"/>
      <c r="U43" s="14">
        <v>41915</v>
      </c>
      <c r="V43" s="14">
        <v>41133</v>
      </c>
      <c r="W43" s="33">
        <v>2098412</v>
      </c>
    </row>
    <row r="44" spans="1:23">
      <c r="A44" s="20" t="s">
        <v>41</v>
      </c>
      <c r="B44" s="12"/>
      <c r="C44" s="25">
        <v>615230</v>
      </c>
      <c r="D44" s="14">
        <v>87268</v>
      </c>
      <c r="E44" s="14">
        <v>-108166</v>
      </c>
      <c r="F44" s="14"/>
      <c r="G44" s="14"/>
      <c r="H44" s="14">
        <v>4090</v>
      </c>
      <c r="I44" s="14"/>
      <c r="J44" s="14">
        <v>76730</v>
      </c>
      <c r="K44" s="14"/>
      <c r="L44" s="14">
        <v>196112</v>
      </c>
      <c r="M44" s="14">
        <v>93771</v>
      </c>
      <c r="N44" s="14"/>
      <c r="O44" s="14">
        <v>148527</v>
      </c>
      <c r="P44" s="14">
        <v>106081</v>
      </c>
      <c r="Q44" s="14">
        <v>543978</v>
      </c>
      <c r="R44" s="14">
        <v>30289</v>
      </c>
      <c r="S44" s="14">
        <v>49043</v>
      </c>
      <c r="T44" s="14"/>
      <c r="U44" s="14">
        <v>46119</v>
      </c>
      <c r="V44" s="14">
        <v>40336</v>
      </c>
      <c r="W44" s="33">
        <v>1929408</v>
      </c>
    </row>
    <row r="45" spans="1:23">
      <c r="A45" s="20" t="s">
        <v>42</v>
      </c>
      <c r="B45" s="12"/>
      <c r="C45" s="25">
        <v>595577</v>
      </c>
      <c r="D45" s="14">
        <v>105061</v>
      </c>
      <c r="E45" s="14">
        <v>7116</v>
      </c>
      <c r="F45" s="14"/>
      <c r="G45" s="14"/>
      <c r="H45" s="14">
        <v>44</v>
      </c>
      <c r="I45" s="14"/>
      <c r="J45" s="14">
        <v>99611</v>
      </c>
      <c r="K45" s="14"/>
      <c r="L45" s="14">
        <v>251377</v>
      </c>
      <c r="M45" s="14">
        <v>82312</v>
      </c>
      <c r="N45" s="14"/>
      <c r="O45" s="14">
        <v>172687</v>
      </c>
      <c r="P45" s="14">
        <v>117613</v>
      </c>
      <c r="Q45" s="14">
        <v>553528</v>
      </c>
      <c r="R45" s="14">
        <v>45406</v>
      </c>
      <c r="S45" s="14">
        <v>-94675</v>
      </c>
      <c r="T45" s="14"/>
      <c r="U45" s="14">
        <v>44797</v>
      </c>
      <c r="V45" s="14">
        <v>61721</v>
      </c>
      <c r="W45" s="33">
        <v>2042175</v>
      </c>
    </row>
    <row r="46" spans="1:23">
      <c r="A46" s="20" t="s">
        <v>43</v>
      </c>
      <c r="B46" s="12"/>
      <c r="C46" s="25">
        <v>594336</v>
      </c>
      <c r="D46" s="14">
        <v>95866</v>
      </c>
      <c r="E46" s="14">
        <v>7116</v>
      </c>
      <c r="F46" s="14"/>
      <c r="G46" s="14"/>
      <c r="H46" s="14">
        <v>44</v>
      </c>
      <c r="I46" s="14"/>
      <c r="J46" s="14">
        <v>35493</v>
      </c>
      <c r="K46" s="14"/>
      <c r="L46" s="14">
        <v>303877</v>
      </c>
      <c r="M46" s="14">
        <v>82225</v>
      </c>
      <c r="N46" s="14"/>
      <c r="O46" s="14">
        <v>9107</v>
      </c>
      <c r="P46" s="14">
        <v>102191</v>
      </c>
      <c r="Q46" s="14">
        <v>529856</v>
      </c>
      <c r="R46" s="14">
        <v>81445</v>
      </c>
      <c r="S46" s="14">
        <v>37250</v>
      </c>
      <c r="T46" s="14"/>
      <c r="U46" s="14">
        <v>26063</v>
      </c>
      <c r="V46" s="14">
        <v>46199</v>
      </c>
      <c r="W46" s="33">
        <v>1951068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12623486.57</v>
      </c>
      <c r="D50" s="14">
        <v>3031093.27</v>
      </c>
      <c r="E50" s="14">
        <v>9911710.97</v>
      </c>
      <c r="F50" s="14">
        <v>4312606</v>
      </c>
      <c r="G50" s="14">
        <v>7317.48</v>
      </c>
      <c r="H50" s="14">
        <v>255759.96</v>
      </c>
      <c r="I50" s="14"/>
      <c r="J50" s="14">
        <v>168589.25</v>
      </c>
      <c r="K50" s="14">
        <v>835588.49</v>
      </c>
      <c r="L50" s="14">
        <v>85711.06</v>
      </c>
      <c r="M50" s="14">
        <v>6280323.22</v>
      </c>
      <c r="N50" s="14">
        <v>371830.47</v>
      </c>
      <c r="O50" s="14">
        <v>11102.91</v>
      </c>
      <c r="P50" s="14">
        <v>2097522.31</v>
      </c>
      <c r="Q50" s="14">
        <v>343784.72</v>
      </c>
      <c r="R50" s="14">
        <v>683571.61</v>
      </c>
      <c r="S50" s="14">
        <v>502565.26</v>
      </c>
      <c r="T50" s="14"/>
      <c r="U50" s="14">
        <v>166316.27</v>
      </c>
      <c r="V50" s="14">
        <v>257895.65</v>
      </c>
      <c r="W50" s="33">
        <v>41946775.47</v>
      </c>
    </row>
    <row r="51" spans="1:23">
      <c r="A51" s="20" t="s">
        <v>41</v>
      </c>
      <c r="B51" s="12"/>
      <c r="C51" s="25">
        <v>13266359.59</v>
      </c>
      <c r="D51" s="14">
        <v>3011350.09</v>
      </c>
      <c r="E51" s="14">
        <v>-1117971.09</v>
      </c>
      <c r="F51" s="14">
        <v>4076092.5</v>
      </c>
      <c r="G51" s="14">
        <v>41009.97</v>
      </c>
      <c r="H51" s="14">
        <v>255766.17</v>
      </c>
      <c r="I51" s="14"/>
      <c r="J51" s="14">
        <v>158547.25</v>
      </c>
      <c r="K51" s="14">
        <v>828032.4</v>
      </c>
      <c r="L51" s="14">
        <v>263935.84</v>
      </c>
      <c r="M51" s="14">
        <v>5028112.18</v>
      </c>
      <c r="N51" s="14">
        <v>563636.14</v>
      </c>
      <c r="O51" s="14">
        <v>3480</v>
      </c>
      <c r="P51" s="14">
        <v>2333111.86</v>
      </c>
      <c r="Q51" s="14">
        <v>375099.22</v>
      </c>
      <c r="R51" s="14">
        <v>957225.9</v>
      </c>
      <c r="S51" s="14">
        <v>906247.8</v>
      </c>
      <c r="T51" s="14"/>
      <c r="U51" s="14">
        <v>168116.54</v>
      </c>
      <c r="V51" s="14">
        <v>351179.86</v>
      </c>
      <c r="W51" s="33">
        <v>31469332.22</v>
      </c>
    </row>
    <row r="52" spans="1:23">
      <c r="A52" s="20" t="s">
        <v>42</v>
      </c>
      <c r="B52" s="12"/>
      <c r="C52" s="25">
        <v>14325009.68</v>
      </c>
      <c r="D52" s="14">
        <v>3110932.02</v>
      </c>
      <c r="E52" s="14">
        <v>3916509.77</v>
      </c>
      <c r="F52" s="14">
        <v>4339673.5</v>
      </c>
      <c r="G52" s="14">
        <v>41009.97</v>
      </c>
      <c r="H52" s="14">
        <v>255766.17</v>
      </c>
      <c r="I52" s="14"/>
      <c r="J52" s="14">
        <v>192212.25</v>
      </c>
      <c r="K52" s="14">
        <v>600020.72</v>
      </c>
      <c r="L52" s="14">
        <v>195705.67</v>
      </c>
      <c r="M52" s="14">
        <v>6542363.63</v>
      </c>
      <c r="N52" s="14">
        <v>293012.56</v>
      </c>
      <c r="O52" s="14">
        <v>1504090.07</v>
      </c>
      <c r="P52" s="14">
        <v>1063379.41</v>
      </c>
      <c r="Q52" s="14">
        <v>249028.69</v>
      </c>
      <c r="R52" s="14">
        <v>649817.92</v>
      </c>
      <c r="S52" s="14">
        <v>715353.44</v>
      </c>
      <c r="T52" s="14"/>
      <c r="U52" s="14">
        <v>262962.05</v>
      </c>
      <c r="V52" s="14">
        <v>328618.33</v>
      </c>
      <c r="W52" s="33">
        <v>38585465.85</v>
      </c>
    </row>
    <row r="53" spans="1:23">
      <c r="A53" s="20" t="s">
        <v>43</v>
      </c>
      <c r="B53" s="12"/>
      <c r="C53" s="25">
        <v>15640167.63</v>
      </c>
      <c r="D53" s="14">
        <v>3534570.64</v>
      </c>
      <c r="E53" s="14">
        <v>3631341.18</v>
      </c>
      <c r="F53" s="14">
        <v>4249588.5</v>
      </c>
      <c r="G53" s="14">
        <v>40873.5</v>
      </c>
      <c r="H53" s="14">
        <v>255766.17</v>
      </c>
      <c r="I53" s="14"/>
      <c r="J53" s="14">
        <v>267488.89</v>
      </c>
      <c r="K53" s="14">
        <v>793248.29</v>
      </c>
      <c r="L53" s="14">
        <v>47953.04</v>
      </c>
      <c r="M53" s="14">
        <v>7620992.14</v>
      </c>
      <c r="N53" s="14">
        <v>490515.43</v>
      </c>
      <c r="O53" s="14">
        <v>1692728.5</v>
      </c>
      <c r="P53" s="14">
        <v>816966.48</v>
      </c>
      <c r="Q53" s="14">
        <v>301010.16</v>
      </c>
      <c r="R53" s="14">
        <v>845321.55</v>
      </c>
      <c r="S53" s="14">
        <v>754126.38</v>
      </c>
      <c r="T53" s="14"/>
      <c r="U53" s="14">
        <v>204238.81</v>
      </c>
      <c r="V53" s="14">
        <v>252842.88</v>
      </c>
      <c r="W53" s="33">
        <v>41439740.17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38291618</v>
      </c>
      <c r="D57" s="14">
        <v>11184565</v>
      </c>
      <c r="E57" s="14">
        <v>5552054</v>
      </c>
      <c r="F57" s="14">
        <v>6546066</v>
      </c>
      <c r="G57" s="14">
        <v>56454</v>
      </c>
      <c r="H57" s="14">
        <v>1622412</v>
      </c>
      <c r="I57" s="14">
        <v>3115264</v>
      </c>
      <c r="J57" s="14">
        <v>378850</v>
      </c>
      <c r="K57" s="14">
        <v>2412415</v>
      </c>
      <c r="L57" s="14"/>
      <c r="M57" s="14">
        <v>19675289</v>
      </c>
      <c r="N57" s="14"/>
      <c r="O57" s="14">
        <v>8669938</v>
      </c>
      <c r="P57" s="14"/>
      <c r="Q57" s="14">
        <v>584900</v>
      </c>
      <c r="R57" s="14">
        <v>1737395</v>
      </c>
      <c r="S57" s="14">
        <v>1066163</v>
      </c>
      <c r="T57" s="14"/>
      <c r="U57" s="14">
        <v>618818</v>
      </c>
      <c r="V57" s="14">
        <v>1079171</v>
      </c>
      <c r="W57" s="33">
        <v>102591372</v>
      </c>
    </row>
    <row r="58" spans="1:23">
      <c r="A58" s="20" t="s">
        <v>41</v>
      </c>
      <c r="B58" s="12"/>
      <c r="C58" s="25">
        <v>39947668</v>
      </c>
      <c r="D58" s="14">
        <v>10220656</v>
      </c>
      <c r="E58" s="14">
        <v>6631346</v>
      </c>
      <c r="F58" s="14">
        <v>6534492</v>
      </c>
      <c r="G58" s="14">
        <v>58149</v>
      </c>
      <c r="H58" s="14">
        <v>1617565</v>
      </c>
      <c r="I58" s="14">
        <v>3330802</v>
      </c>
      <c r="J58" s="14">
        <v>330577</v>
      </c>
      <c r="K58" s="14">
        <v>2278639</v>
      </c>
      <c r="L58" s="14">
        <v>0</v>
      </c>
      <c r="M58" s="14">
        <v>19997223</v>
      </c>
      <c r="N58" s="14">
        <v>0</v>
      </c>
      <c r="O58" s="14">
        <v>8720511</v>
      </c>
      <c r="P58" s="14"/>
      <c r="Q58" s="14">
        <v>704301</v>
      </c>
      <c r="R58" s="14">
        <v>1767073</v>
      </c>
      <c r="S58" s="14">
        <v>1109348</v>
      </c>
      <c r="T58" s="14">
        <v>0</v>
      </c>
      <c r="U58" s="14">
        <v>830120</v>
      </c>
      <c r="V58" s="14">
        <v>1044841</v>
      </c>
      <c r="W58" s="33">
        <v>105123311</v>
      </c>
    </row>
    <row r="59" spans="1:23">
      <c r="A59" s="20" t="s">
        <v>42</v>
      </c>
      <c r="B59" s="12"/>
      <c r="C59" s="25">
        <v>41742218</v>
      </c>
      <c r="D59" s="14">
        <v>10323005</v>
      </c>
      <c r="E59" s="14">
        <v>5873966</v>
      </c>
      <c r="F59" s="14">
        <v>6560945</v>
      </c>
      <c r="G59" s="14">
        <v>58148</v>
      </c>
      <c r="H59" s="14">
        <v>1683300</v>
      </c>
      <c r="I59" s="14">
        <v>3684545</v>
      </c>
      <c r="J59" s="14">
        <v>299945</v>
      </c>
      <c r="K59" s="14">
        <v>2298992</v>
      </c>
      <c r="L59" s="14">
        <v>0</v>
      </c>
      <c r="M59" s="14">
        <v>21111927</v>
      </c>
      <c r="N59" s="14">
        <v>0</v>
      </c>
      <c r="O59" s="14">
        <v>9236033</v>
      </c>
      <c r="P59" s="14"/>
      <c r="Q59" s="14">
        <v>506476</v>
      </c>
      <c r="R59" s="14">
        <v>1710103</v>
      </c>
      <c r="S59" s="14">
        <v>1671111</v>
      </c>
      <c r="T59" s="14"/>
      <c r="U59" s="14">
        <v>1248975</v>
      </c>
      <c r="V59" s="14">
        <v>1059738</v>
      </c>
      <c r="W59" s="33">
        <v>109069427</v>
      </c>
    </row>
    <row r="60" spans="1:23">
      <c r="A60" s="20" t="s">
        <v>43</v>
      </c>
      <c r="B60" s="12"/>
      <c r="C60" s="25">
        <v>44127024</v>
      </c>
      <c r="D60" s="14">
        <v>10822956</v>
      </c>
      <c r="E60" s="14">
        <v>6310217</v>
      </c>
      <c r="F60" s="14">
        <v>7255840</v>
      </c>
      <c r="G60" s="14">
        <v>58149</v>
      </c>
      <c r="H60" s="14">
        <v>442099</v>
      </c>
      <c r="I60" s="14">
        <v>3902491</v>
      </c>
      <c r="J60" s="14">
        <v>598372</v>
      </c>
      <c r="K60" s="14">
        <v>3147360</v>
      </c>
      <c r="L60" s="14">
        <v>0</v>
      </c>
      <c r="M60" s="14">
        <v>20859339</v>
      </c>
      <c r="N60" s="14"/>
      <c r="O60" s="14">
        <v>10195034</v>
      </c>
      <c r="P60" s="14"/>
      <c r="Q60" s="14">
        <v>743026</v>
      </c>
      <c r="R60" s="14">
        <v>1708977</v>
      </c>
      <c r="S60" s="14">
        <v>1210065</v>
      </c>
      <c r="T60" s="14"/>
      <c r="U60" s="14">
        <v>966368</v>
      </c>
      <c r="V60" s="14">
        <v>1526928</v>
      </c>
      <c r="W60" s="33">
        <v>113874245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9922995.74</v>
      </c>
      <c r="D64" s="14">
        <v>2918318.03</v>
      </c>
      <c r="E64" s="14">
        <v>1091410.11</v>
      </c>
      <c r="F64" s="14">
        <v>0</v>
      </c>
      <c r="G64" s="14">
        <v>48531.64</v>
      </c>
      <c r="H64" s="14">
        <v>153092</v>
      </c>
      <c r="I64" s="14">
        <v>59954.22</v>
      </c>
      <c r="J64" s="14">
        <v>36043.64</v>
      </c>
      <c r="K64" s="14">
        <v>402744.75</v>
      </c>
      <c r="L64" s="14">
        <v>113786.51</v>
      </c>
      <c r="M64" s="14">
        <v>2958090.34</v>
      </c>
      <c r="N64" s="14">
        <v>813324.42</v>
      </c>
      <c r="O64" s="14">
        <v>1049291.63</v>
      </c>
      <c r="P64" s="14">
        <v>796731.21</v>
      </c>
      <c r="Q64" s="14">
        <v>386301.99</v>
      </c>
      <c r="R64" s="14">
        <v>515704.29</v>
      </c>
      <c r="S64" s="14">
        <v>550676.96</v>
      </c>
      <c r="T64" s="14">
        <v>0</v>
      </c>
      <c r="U64" s="14">
        <v>292864.02</v>
      </c>
      <c r="V64" s="14">
        <v>984904.35</v>
      </c>
      <c r="W64" s="33">
        <v>23094765.85</v>
      </c>
    </row>
    <row r="65" spans="1:23">
      <c r="A65" s="20" t="s">
        <v>41</v>
      </c>
      <c r="B65" s="12"/>
      <c r="C65" s="25">
        <v>9816129.53</v>
      </c>
      <c r="D65" s="14">
        <v>3416442.81</v>
      </c>
      <c r="E65" s="14">
        <v>1097249.52</v>
      </c>
      <c r="F65" s="14">
        <v>0</v>
      </c>
      <c r="G65" s="14">
        <v>66981.51</v>
      </c>
      <c r="H65" s="14">
        <v>165256</v>
      </c>
      <c r="I65" s="14">
        <v>49744.21</v>
      </c>
      <c r="J65" s="14">
        <v>42764.84</v>
      </c>
      <c r="K65" s="14">
        <v>444059.02</v>
      </c>
      <c r="L65" s="14">
        <v>259989.65</v>
      </c>
      <c r="M65" s="14">
        <v>2374426.58</v>
      </c>
      <c r="N65" s="14">
        <v>719127.33</v>
      </c>
      <c r="O65" s="14">
        <v>1152475.13</v>
      </c>
      <c r="P65" s="14">
        <v>921494.62</v>
      </c>
      <c r="Q65" s="14">
        <v>345683.01</v>
      </c>
      <c r="R65" s="14">
        <v>572868.72</v>
      </c>
      <c r="S65" s="14">
        <v>579114.03</v>
      </c>
      <c r="T65" s="14">
        <v>0</v>
      </c>
      <c r="U65" s="14">
        <v>326673.55</v>
      </c>
      <c r="V65" s="14">
        <v>1003888.11</v>
      </c>
      <c r="W65" s="33">
        <v>23354368.17</v>
      </c>
    </row>
    <row r="66" spans="1:23">
      <c r="A66" s="20" t="s">
        <v>42</v>
      </c>
      <c r="B66" s="12"/>
      <c r="C66" s="25">
        <v>9804823.35</v>
      </c>
      <c r="D66" s="14">
        <v>3430164.44</v>
      </c>
      <c r="E66" s="14">
        <v>1088812.04</v>
      </c>
      <c r="F66" s="14">
        <v>0</v>
      </c>
      <c r="G66" s="14">
        <v>55379.5</v>
      </c>
      <c r="H66" s="14">
        <v>158502</v>
      </c>
      <c r="I66" s="14">
        <v>85687.9</v>
      </c>
      <c r="J66" s="14">
        <v>44897.9</v>
      </c>
      <c r="K66" s="14">
        <v>438124.13</v>
      </c>
      <c r="L66" s="14">
        <v>181279.57</v>
      </c>
      <c r="M66" s="14">
        <v>2238504.82</v>
      </c>
      <c r="N66" s="14">
        <v>587374.32</v>
      </c>
      <c r="O66" s="14">
        <v>1068272.39</v>
      </c>
      <c r="P66" s="14">
        <v>699229.44</v>
      </c>
      <c r="Q66" s="14">
        <v>269458.27</v>
      </c>
      <c r="R66" s="14">
        <v>511683.4</v>
      </c>
      <c r="S66" s="14">
        <v>461858.92</v>
      </c>
      <c r="T66" s="14">
        <v>0</v>
      </c>
      <c r="U66" s="14">
        <v>399622.45</v>
      </c>
      <c r="V66" s="14">
        <v>1139670.57</v>
      </c>
      <c r="W66" s="33">
        <v>22663345.41</v>
      </c>
    </row>
    <row r="67" spans="1:23">
      <c r="A67" s="20" t="s">
        <v>43</v>
      </c>
      <c r="B67" s="12"/>
      <c r="C67" s="25">
        <v>10473705.92</v>
      </c>
      <c r="D67" s="14">
        <v>3438952.55</v>
      </c>
      <c r="E67" s="14">
        <v>1138887.7</v>
      </c>
      <c r="F67" s="14">
        <v>0</v>
      </c>
      <c r="G67" s="14">
        <v>67922.67</v>
      </c>
      <c r="H67" s="14">
        <v>293574</v>
      </c>
      <c r="I67" s="14">
        <v>79676.39</v>
      </c>
      <c r="J67" s="14">
        <v>39052</v>
      </c>
      <c r="K67" s="14">
        <v>398419.15</v>
      </c>
      <c r="L67" s="14">
        <v>235650.85</v>
      </c>
      <c r="M67" s="14">
        <v>2093054.43</v>
      </c>
      <c r="N67" s="14">
        <v>555923.89</v>
      </c>
      <c r="O67" s="14">
        <v>1100517.44</v>
      </c>
      <c r="P67" s="14">
        <v>814726.08</v>
      </c>
      <c r="Q67" s="14">
        <v>287721.7</v>
      </c>
      <c r="R67" s="14">
        <v>464237.59</v>
      </c>
      <c r="S67" s="14">
        <v>600860.37</v>
      </c>
      <c r="T67" s="14">
        <v>0</v>
      </c>
      <c r="U67" s="14">
        <v>352198.39</v>
      </c>
      <c r="V67" s="14">
        <v>1330701.27</v>
      </c>
      <c r="W67" s="33">
        <v>23765782.39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15499442</v>
      </c>
      <c r="D78" s="14">
        <v>5177559</v>
      </c>
      <c r="E78" s="14">
        <v>2476153</v>
      </c>
      <c r="F78" s="14">
        <v>3052703</v>
      </c>
      <c r="G78" s="14">
        <v>26577</v>
      </c>
      <c r="H78" s="14">
        <v>648018</v>
      </c>
      <c r="I78" s="14">
        <v>1238187</v>
      </c>
      <c r="J78" s="14">
        <v>0</v>
      </c>
      <c r="K78" s="14">
        <v>770992</v>
      </c>
      <c r="L78" s="14">
        <v>0</v>
      </c>
      <c r="M78" s="14">
        <v>8575170</v>
      </c>
      <c r="N78" s="14">
        <v>0</v>
      </c>
      <c r="O78" s="14">
        <v>4276105</v>
      </c>
      <c r="P78" s="14">
        <v>0</v>
      </c>
      <c r="Q78" s="14">
        <v>488885</v>
      </c>
      <c r="R78" s="14">
        <v>832783</v>
      </c>
      <c r="S78" s="14">
        <v>475227</v>
      </c>
      <c r="T78" s="14">
        <v>0</v>
      </c>
      <c r="U78" s="14">
        <v>376605</v>
      </c>
      <c r="V78" s="14">
        <v>1127687</v>
      </c>
      <c r="W78" s="33">
        <v>45042093</v>
      </c>
    </row>
    <row r="79" spans="1:23">
      <c r="A79" s="20" t="s">
        <v>41</v>
      </c>
      <c r="B79" s="12"/>
      <c r="C79" s="25">
        <v>15688228</v>
      </c>
      <c r="D79" s="14">
        <v>4720641</v>
      </c>
      <c r="E79" s="14">
        <v>2608443</v>
      </c>
      <c r="F79" s="14">
        <v>3038141</v>
      </c>
      <c r="G79" s="14">
        <v>27859</v>
      </c>
      <c r="H79" s="14">
        <v>646984</v>
      </c>
      <c r="I79" s="14">
        <v>1327687</v>
      </c>
      <c r="J79" s="14">
        <v>0</v>
      </c>
      <c r="K79" s="14">
        <v>745087</v>
      </c>
      <c r="L79" s="14">
        <v>0</v>
      </c>
      <c r="M79" s="14">
        <v>8792253</v>
      </c>
      <c r="N79" s="14">
        <v>0</v>
      </c>
      <c r="O79" s="14">
        <v>4007219</v>
      </c>
      <c r="P79" s="14">
        <v>0</v>
      </c>
      <c r="Q79" s="14">
        <v>358667</v>
      </c>
      <c r="R79" s="14">
        <v>827694</v>
      </c>
      <c r="S79" s="14">
        <v>583644</v>
      </c>
      <c r="T79" s="14">
        <v>0</v>
      </c>
      <c r="U79" s="14">
        <v>486513</v>
      </c>
      <c r="V79" s="14">
        <v>1013954</v>
      </c>
      <c r="W79" s="33">
        <v>44873014</v>
      </c>
    </row>
    <row r="80" spans="1:23">
      <c r="A80" s="20" t="s">
        <v>42</v>
      </c>
      <c r="B80" s="12"/>
      <c r="C80" s="25">
        <v>16488249</v>
      </c>
      <c r="D80" s="14">
        <v>4706509</v>
      </c>
      <c r="E80" s="14">
        <v>2759208</v>
      </c>
      <c r="F80" s="14">
        <v>3051985</v>
      </c>
      <c r="G80" s="14">
        <v>33081</v>
      </c>
      <c r="H80" s="14">
        <v>658950</v>
      </c>
      <c r="I80" s="14">
        <v>1413598</v>
      </c>
      <c r="J80" s="14"/>
      <c r="K80" s="14">
        <v>872855</v>
      </c>
      <c r="L80" s="14"/>
      <c r="M80" s="14">
        <v>8695057</v>
      </c>
      <c r="N80" s="14"/>
      <c r="O80" s="14">
        <v>4132058</v>
      </c>
      <c r="P80" s="14"/>
      <c r="Q80" s="14">
        <v>444110</v>
      </c>
      <c r="R80" s="14">
        <v>1070119</v>
      </c>
      <c r="S80" s="14">
        <v>488366</v>
      </c>
      <c r="T80" s="14"/>
      <c r="U80" s="14">
        <v>760856</v>
      </c>
      <c r="V80" s="14">
        <v>748584</v>
      </c>
      <c r="W80" s="33">
        <v>46323585</v>
      </c>
    </row>
    <row r="81" spans="1:23">
      <c r="A81" s="20" t="s">
        <v>43</v>
      </c>
      <c r="B81" s="12"/>
      <c r="C81" s="25">
        <v>17254211</v>
      </c>
      <c r="D81" s="14">
        <v>4963951</v>
      </c>
      <c r="E81" s="14">
        <v>2769796</v>
      </c>
      <c r="F81" s="14">
        <v>3012846</v>
      </c>
      <c r="G81" s="14">
        <v>29063</v>
      </c>
      <c r="H81" s="14">
        <v>7571</v>
      </c>
      <c r="I81" s="14">
        <v>1606162</v>
      </c>
      <c r="J81" s="14"/>
      <c r="K81" s="14">
        <v>967426</v>
      </c>
      <c r="L81" s="14"/>
      <c r="M81" s="14">
        <v>9130042</v>
      </c>
      <c r="N81" s="14"/>
      <c r="O81" s="14">
        <v>4313318</v>
      </c>
      <c r="P81" s="14"/>
      <c r="Q81" s="14">
        <v>437385</v>
      </c>
      <c r="R81" s="14">
        <v>857689</v>
      </c>
      <c r="S81" s="14">
        <v>647670</v>
      </c>
      <c r="T81" s="14"/>
      <c r="U81" s="14">
        <v>391103</v>
      </c>
      <c r="V81" s="14">
        <v>925925</v>
      </c>
      <c r="W81" s="33">
        <v>47314158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24956221.97</v>
      </c>
      <c r="D85" s="14">
        <v>7113352.79</v>
      </c>
      <c r="E85" s="14">
        <v>2984555.19</v>
      </c>
      <c r="F85" s="14">
        <v>5076278</v>
      </c>
      <c r="G85" s="14">
        <v>19449.21</v>
      </c>
      <c r="H85" s="14">
        <v>677028.4</v>
      </c>
      <c r="I85" s="14"/>
      <c r="J85" s="14">
        <v>171575.25</v>
      </c>
      <c r="K85" s="14">
        <v>1267730.37</v>
      </c>
      <c r="L85" s="14">
        <v>176168.79</v>
      </c>
      <c r="M85" s="14">
        <v>16951663.35</v>
      </c>
      <c r="N85" s="14">
        <v>874174.1</v>
      </c>
      <c r="O85" s="14">
        <v>16547.18</v>
      </c>
      <c r="P85" s="14">
        <v>4332004.37</v>
      </c>
      <c r="Q85" s="14">
        <v>292261.27</v>
      </c>
      <c r="R85" s="14">
        <v>1512696.85</v>
      </c>
      <c r="S85" s="14">
        <v>899087.19</v>
      </c>
      <c r="T85" s="14"/>
      <c r="U85" s="14">
        <v>256522.48</v>
      </c>
      <c r="V85" s="14">
        <v>523407.84</v>
      </c>
      <c r="W85" s="33">
        <v>68100724.6</v>
      </c>
    </row>
    <row r="86" spans="1:23">
      <c r="A86" s="20" t="s">
        <v>41</v>
      </c>
      <c r="B86" s="12"/>
      <c r="C86" s="25">
        <v>25177308.22</v>
      </c>
      <c r="D86" s="14">
        <v>6598428.97</v>
      </c>
      <c r="E86" s="14">
        <v>4064757.17</v>
      </c>
      <c r="F86" s="14">
        <v>5119438</v>
      </c>
      <c r="G86" s="14">
        <v>59987.19</v>
      </c>
      <c r="H86" s="14">
        <v>677045.7</v>
      </c>
      <c r="I86" s="14"/>
      <c r="J86" s="14">
        <v>198871.75</v>
      </c>
      <c r="K86" s="14">
        <v>1270896.08</v>
      </c>
      <c r="L86" s="14">
        <v>219366.29</v>
      </c>
      <c r="M86" s="14">
        <v>16848744.64</v>
      </c>
      <c r="N86" s="14">
        <v>822660.23</v>
      </c>
      <c r="O86" s="14">
        <v>15618.02</v>
      </c>
      <c r="P86" s="14">
        <v>3952637.4</v>
      </c>
      <c r="Q86" s="14">
        <v>394397.23</v>
      </c>
      <c r="R86" s="14">
        <v>1130370.77</v>
      </c>
      <c r="S86" s="14">
        <v>1025912.19</v>
      </c>
      <c r="T86" s="14"/>
      <c r="U86" s="14">
        <v>285952.18</v>
      </c>
      <c r="V86" s="14">
        <v>607139.91</v>
      </c>
      <c r="W86" s="33">
        <v>68469531.94</v>
      </c>
    </row>
    <row r="87" spans="1:23">
      <c r="A87" s="20" t="s">
        <v>42</v>
      </c>
      <c r="B87" s="12"/>
      <c r="C87" s="25">
        <v>25237310.33</v>
      </c>
      <c r="D87" s="14">
        <v>6674749.76</v>
      </c>
      <c r="E87" s="14">
        <v>3559697.74</v>
      </c>
      <c r="F87" s="14">
        <v>5317704</v>
      </c>
      <c r="G87" s="14">
        <v>59987.19</v>
      </c>
      <c r="H87" s="14">
        <v>677045.7</v>
      </c>
      <c r="I87" s="14"/>
      <c r="J87" s="14">
        <v>90317</v>
      </c>
      <c r="K87" s="14">
        <v>1682977.89</v>
      </c>
      <c r="L87" s="14">
        <v>212715.4</v>
      </c>
      <c r="M87" s="14">
        <v>17663213.43</v>
      </c>
      <c r="N87" s="14">
        <v>899320.04</v>
      </c>
      <c r="O87" s="14">
        <v>2288212.48</v>
      </c>
      <c r="P87" s="14">
        <v>1846739.06</v>
      </c>
      <c r="Q87" s="14">
        <v>312633.58</v>
      </c>
      <c r="R87" s="14">
        <v>1116837.73</v>
      </c>
      <c r="S87" s="14">
        <v>957425.92</v>
      </c>
      <c r="T87" s="14"/>
      <c r="U87" s="14">
        <v>465049.62</v>
      </c>
      <c r="V87" s="14">
        <v>514620.59</v>
      </c>
      <c r="W87" s="33">
        <v>69576557.46</v>
      </c>
    </row>
    <row r="88" spans="1:23">
      <c r="A88" s="20" t="s">
        <v>43</v>
      </c>
      <c r="B88" s="12"/>
      <c r="C88" s="25">
        <v>25426635.52</v>
      </c>
      <c r="D88" s="14">
        <v>6518363.44</v>
      </c>
      <c r="E88" s="14">
        <v>3602043.82</v>
      </c>
      <c r="F88" s="14">
        <v>5373907.5</v>
      </c>
      <c r="G88" s="14">
        <v>59605.92</v>
      </c>
      <c r="H88" s="14">
        <v>677045.7</v>
      </c>
      <c r="I88" s="14"/>
      <c r="J88" s="14">
        <v>121799.84</v>
      </c>
      <c r="K88" s="14">
        <v>1838883.73</v>
      </c>
      <c r="L88" s="14">
        <v>125064.47</v>
      </c>
      <c r="M88" s="14">
        <v>16641563.38</v>
      </c>
      <c r="N88" s="14">
        <v>643069.67</v>
      </c>
      <c r="O88" s="14">
        <v>2443308.89</v>
      </c>
      <c r="P88" s="14">
        <v>1711036.54</v>
      </c>
      <c r="Q88" s="14">
        <v>361479.47</v>
      </c>
      <c r="R88" s="14">
        <v>1281848.9</v>
      </c>
      <c r="S88" s="14">
        <v>938063.69</v>
      </c>
      <c r="T88" s="14"/>
      <c r="U88" s="14">
        <v>313911.43</v>
      </c>
      <c r="V88" s="14">
        <v>417517.06</v>
      </c>
      <c r="W88" s="33">
        <v>68495148.97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17949755</v>
      </c>
      <c r="D92" s="14">
        <v>4436478</v>
      </c>
      <c r="E92" s="14">
        <v>718493</v>
      </c>
      <c r="F92" s="14">
        <v>3404327</v>
      </c>
      <c r="G92" s="14">
        <v>0</v>
      </c>
      <c r="H92" s="14">
        <v>137874</v>
      </c>
      <c r="I92" s="14">
        <v>3501348</v>
      </c>
      <c r="J92" s="14">
        <v>154999</v>
      </c>
      <c r="K92" s="14">
        <v>824376</v>
      </c>
      <c r="L92" s="14">
        <v>461963</v>
      </c>
      <c r="M92" s="14">
        <v>3204649</v>
      </c>
      <c r="N92" s="14">
        <v>583347</v>
      </c>
      <c r="O92" s="14">
        <v>265063</v>
      </c>
      <c r="P92" s="14">
        <v>1044057</v>
      </c>
      <c r="Q92" s="14">
        <v>138701</v>
      </c>
      <c r="R92" s="14">
        <v>789813</v>
      </c>
      <c r="S92" s="14">
        <v>17015</v>
      </c>
      <c r="T92" s="14">
        <v>0</v>
      </c>
      <c r="U92" s="14">
        <v>188654</v>
      </c>
      <c r="V92" s="14">
        <v>484450</v>
      </c>
      <c r="W92" s="33">
        <v>38305362</v>
      </c>
    </row>
    <row r="93" spans="1:23">
      <c r="A93" s="20" t="s">
        <v>41</v>
      </c>
      <c r="B93" s="12"/>
      <c r="C93" s="25">
        <v>11721830</v>
      </c>
      <c r="D93" s="14">
        <v>2838679</v>
      </c>
      <c r="E93" s="14">
        <v>730174</v>
      </c>
      <c r="F93" s="14">
        <v>3892848</v>
      </c>
      <c r="G93" s="14">
        <v>0</v>
      </c>
      <c r="H93" s="14">
        <v>137874</v>
      </c>
      <c r="I93" s="14">
        <v>3590363</v>
      </c>
      <c r="J93" s="14">
        <v>126272</v>
      </c>
      <c r="K93" s="14">
        <v>710584</v>
      </c>
      <c r="L93" s="14">
        <v>369576</v>
      </c>
      <c r="M93" s="14">
        <v>2009597</v>
      </c>
      <c r="N93" s="14">
        <v>421883</v>
      </c>
      <c r="O93" s="14">
        <v>165357</v>
      </c>
      <c r="P93" s="14">
        <v>1099161</v>
      </c>
      <c r="Q93" s="14">
        <v>152772</v>
      </c>
      <c r="R93" s="14">
        <v>661895</v>
      </c>
      <c r="S93" s="14">
        <v>15125</v>
      </c>
      <c r="T93" s="14">
        <v>0</v>
      </c>
      <c r="U93" s="14">
        <v>174414</v>
      </c>
      <c r="V93" s="14">
        <v>495901</v>
      </c>
      <c r="W93" s="33">
        <v>29314305</v>
      </c>
    </row>
    <row r="94" spans="1:23">
      <c r="A94" s="20" t="s">
        <v>42</v>
      </c>
      <c r="B94" s="12"/>
      <c r="C94" s="25">
        <v>8983791</v>
      </c>
      <c r="D94" s="14">
        <v>2088917</v>
      </c>
      <c r="E94" s="14">
        <v>789777</v>
      </c>
      <c r="F94" s="14">
        <v>2891391</v>
      </c>
      <c r="G94" s="14">
        <v>0</v>
      </c>
      <c r="H94" s="14">
        <v>312999</v>
      </c>
      <c r="I94" s="14">
        <v>3665473</v>
      </c>
      <c r="J94" s="14">
        <v>64828</v>
      </c>
      <c r="K94" s="14">
        <v>532531</v>
      </c>
      <c r="L94" s="14">
        <v>290491</v>
      </c>
      <c r="M94" s="14">
        <v>989824</v>
      </c>
      <c r="N94" s="14">
        <v>241737</v>
      </c>
      <c r="O94" s="14">
        <v>124697</v>
      </c>
      <c r="P94" s="14">
        <v>795530</v>
      </c>
      <c r="Q94" s="14">
        <v>94599</v>
      </c>
      <c r="R94" s="14">
        <v>560099</v>
      </c>
      <c r="S94" s="14">
        <v>2502</v>
      </c>
      <c r="T94" s="14">
        <v>0</v>
      </c>
      <c r="U94" s="14">
        <v>114241</v>
      </c>
      <c r="V94" s="14">
        <v>500545</v>
      </c>
      <c r="W94" s="33">
        <v>23043972</v>
      </c>
    </row>
    <row r="95" spans="1:23">
      <c r="A95" s="20" t="s">
        <v>43</v>
      </c>
      <c r="B95" s="12"/>
      <c r="C95" s="25">
        <v>9110713</v>
      </c>
      <c r="D95" s="14">
        <v>1992116</v>
      </c>
      <c r="E95" s="14">
        <v>1390625</v>
      </c>
      <c r="F95" s="14">
        <v>2814271</v>
      </c>
      <c r="G95" s="14"/>
      <c r="H95" s="14">
        <v>312999</v>
      </c>
      <c r="I95" s="14">
        <v>3754022</v>
      </c>
      <c r="J95" s="14">
        <v>74304</v>
      </c>
      <c r="K95" s="14">
        <v>507299</v>
      </c>
      <c r="L95" s="14">
        <v>90878</v>
      </c>
      <c r="M95" s="14">
        <v>893244</v>
      </c>
      <c r="N95" s="14">
        <v>307730</v>
      </c>
      <c r="O95" s="14">
        <v>92297</v>
      </c>
      <c r="P95" s="14">
        <v>725988</v>
      </c>
      <c r="Q95" s="14">
        <v>96166</v>
      </c>
      <c r="R95" s="14">
        <v>635114</v>
      </c>
      <c r="S95" s="14">
        <v>14262</v>
      </c>
      <c r="T95" s="14"/>
      <c r="U95" s="14">
        <v>151331</v>
      </c>
      <c r="V95" s="14">
        <v>446936</v>
      </c>
      <c r="W95" s="33">
        <v>23410295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17724303</v>
      </c>
      <c r="D99" s="14">
        <v>4238717</v>
      </c>
      <c r="E99" s="14">
        <v>1414397</v>
      </c>
      <c r="F99" s="14">
        <v>5063937</v>
      </c>
      <c r="G99" s="14">
        <v>0</v>
      </c>
      <c r="H99" s="14">
        <v>254613</v>
      </c>
      <c r="I99" s="14">
        <v>4462419</v>
      </c>
      <c r="J99" s="14">
        <v>302603</v>
      </c>
      <c r="K99" s="14">
        <v>1315235</v>
      </c>
      <c r="L99" s="14">
        <v>419157</v>
      </c>
      <c r="M99" s="14">
        <v>9637945</v>
      </c>
      <c r="N99" s="14">
        <v>998174</v>
      </c>
      <c r="O99" s="14">
        <v>566540</v>
      </c>
      <c r="P99" s="14">
        <v>1441745</v>
      </c>
      <c r="Q99" s="14">
        <v>248811</v>
      </c>
      <c r="R99" s="14">
        <v>1128162</v>
      </c>
      <c r="S99" s="14">
        <v>30820</v>
      </c>
      <c r="T99" s="14">
        <v>0</v>
      </c>
      <c r="U99" s="14">
        <v>292055</v>
      </c>
      <c r="V99" s="14">
        <v>715941</v>
      </c>
      <c r="W99" s="33">
        <v>50255574</v>
      </c>
    </row>
    <row r="100" spans="1:23">
      <c r="A100" s="20" t="s">
        <v>41</v>
      </c>
      <c r="B100" s="12"/>
      <c r="C100" s="25">
        <v>17375611</v>
      </c>
      <c r="D100" s="14">
        <v>4547392</v>
      </c>
      <c r="E100" s="14">
        <v>1454791</v>
      </c>
      <c r="F100" s="14">
        <v>5100361</v>
      </c>
      <c r="G100" s="14">
        <v>0</v>
      </c>
      <c r="H100" s="14">
        <v>254613</v>
      </c>
      <c r="I100" s="14">
        <v>4542679</v>
      </c>
      <c r="J100" s="14">
        <v>268275</v>
      </c>
      <c r="K100" s="14">
        <v>1283634</v>
      </c>
      <c r="L100" s="14">
        <v>248528</v>
      </c>
      <c r="M100" s="14">
        <v>8490793</v>
      </c>
      <c r="N100" s="14">
        <v>1155671</v>
      </c>
      <c r="O100" s="14">
        <v>797843</v>
      </c>
      <c r="P100" s="14">
        <v>1393762</v>
      </c>
      <c r="Q100" s="14">
        <v>185314</v>
      </c>
      <c r="R100" s="14">
        <v>1144635</v>
      </c>
      <c r="S100" s="14">
        <v>42212</v>
      </c>
      <c r="T100" s="14">
        <v>0</v>
      </c>
      <c r="U100" s="14">
        <v>329209</v>
      </c>
      <c r="V100" s="14">
        <v>753895</v>
      </c>
      <c r="W100" s="33">
        <v>49369218</v>
      </c>
    </row>
    <row r="101" spans="1:23">
      <c r="A101" s="20" t="s">
        <v>42</v>
      </c>
      <c r="B101" s="12"/>
      <c r="C101" s="25">
        <v>16621809</v>
      </c>
      <c r="D101" s="14">
        <v>4200794</v>
      </c>
      <c r="E101" s="14">
        <v>1459890</v>
      </c>
      <c r="F101" s="14">
        <v>5258556</v>
      </c>
      <c r="G101" s="14">
        <v>0</v>
      </c>
      <c r="H101" s="14">
        <v>705000</v>
      </c>
      <c r="I101" s="14">
        <v>4609187</v>
      </c>
      <c r="J101" s="14">
        <v>240173</v>
      </c>
      <c r="K101" s="14">
        <v>1381260</v>
      </c>
      <c r="L101" s="14">
        <v>295202</v>
      </c>
      <c r="M101" s="14">
        <v>9077723</v>
      </c>
      <c r="N101" s="14">
        <v>927272</v>
      </c>
      <c r="O101" s="14">
        <v>639230</v>
      </c>
      <c r="P101" s="14">
        <v>1624409</v>
      </c>
      <c r="Q101" s="14">
        <v>197620</v>
      </c>
      <c r="R101" s="14">
        <v>1073508</v>
      </c>
      <c r="S101" s="14">
        <v>32599</v>
      </c>
      <c r="T101" s="14">
        <v>0</v>
      </c>
      <c r="U101" s="14">
        <v>535142</v>
      </c>
      <c r="V101" s="14">
        <v>601830</v>
      </c>
      <c r="W101" s="33">
        <v>49481204</v>
      </c>
    </row>
    <row r="102" spans="1:23">
      <c r="A102" s="20" t="s">
        <v>43</v>
      </c>
      <c r="B102" s="12"/>
      <c r="C102" s="25">
        <v>17279304</v>
      </c>
      <c r="D102" s="14">
        <v>4099097</v>
      </c>
      <c r="E102" s="14">
        <v>1460020</v>
      </c>
      <c r="F102" s="14">
        <v>5272989</v>
      </c>
      <c r="G102" s="14"/>
      <c r="H102" s="14">
        <v>705000</v>
      </c>
      <c r="I102" s="14">
        <v>4593194</v>
      </c>
      <c r="J102" s="14">
        <v>363651</v>
      </c>
      <c r="K102" s="14">
        <v>1440416</v>
      </c>
      <c r="L102" s="14">
        <v>354213</v>
      </c>
      <c r="M102" s="14">
        <v>9190262</v>
      </c>
      <c r="N102" s="14">
        <v>909491</v>
      </c>
      <c r="O102" s="14">
        <v>576911</v>
      </c>
      <c r="P102" s="14">
        <v>1685431</v>
      </c>
      <c r="Q102" s="14">
        <v>187704</v>
      </c>
      <c r="R102" s="14">
        <v>1162060</v>
      </c>
      <c r="S102" s="14">
        <v>57147</v>
      </c>
      <c r="T102" s="14"/>
      <c r="U102" s="14">
        <v>354490</v>
      </c>
      <c r="V102" s="14">
        <v>583432</v>
      </c>
      <c r="W102" s="33">
        <v>50274812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44518249</v>
      </c>
      <c r="D106" s="14">
        <v>10995887</v>
      </c>
      <c r="E106" s="14">
        <v>3601706</v>
      </c>
      <c r="F106" s="14">
        <v>12451569</v>
      </c>
      <c r="G106" s="14">
        <v>0</v>
      </c>
      <c r="H106" s="14">
        <v>1043310</v>
      </c>
      <c r="I106" s="14">
        <v>2016215</v>
      </c>
      <c r="J106" s="14">
        <v>893113</v>
      </c>
      <c r="K106" s="14">
        <v>907551</v>
      </c>
      <c r="L106" s="14">
        <v>636296</v>
      </c>
      <c r="M106" s="14">
        <v>21136946</v>
      </c>
      <c r="N106" s="14">
        <v>2484528</v>
      </c>
      <c r="O106" s="14">
        <v>1363396</v>
      </c>
      <c r="P106" s="14">
        <v>3520347</v>
      </c>
      <c r="Q106" s="14">
        <v>740068</v>
      </c>
      <c r="R106" s="14">
        <v>2533705</v>
      </c>
      <c r="S106" s="14">
        <v>19954</v>
      </c>
      <c r="T106" s="14">
        <v>0</v>
      </c>
      <c r="U106" s="14">
        <v>468701</v>
      </c>
      <c r="V106" s="14">
        <v>2004664</v>
      </c>
      <c r="W106" s="33">
        <v>111336205</v>
      </c>
    </row>
    <row r="107" spans="1:23">
      <c r="A107" s="20" t="s">
        <v>41</v>
      </c>
      <c r="B107" s="12"/>
      <c r="C107" s="25">
        <v>44572746</v>
      </c>
      <c r="D107" s="14">
        <v>11911026</v>
      </c>
      <c r="E107" s="14">
        <v>3561798</v>
      </c>
      <c r="F107" s="14">
        <v>12278095</v>
      </c>
      <c r="G107" s="14">
        <v>0</v>
      </c>
      <c r="H107" s="14">
        <v>1042835</v>
      </c>
      <c r="I107" s="14">
        <v>1977929</v>
      </c>
      <c r="J107" s="14">
        <v>814735</v>
      </c>
      <c r="K107" s="14">
        <v>2190511</v>
      </c>
      <c r="L107" s="14">
        <v>1162090</v>
      </c>
      <c r="M107" s="14">
        <v>21009273</v>
      </c>
      <c r="N107" s="14">
        <v>2219912</v>
      </c>
      <c r="O107" s="14">
        <v>1476170</v>
      </c>
      <c r="P107" s="14">
        <v>3562422</v>
      </c>
      <c r="Q107" s="14">
        <v>695077</v>
      </c>
      <c r="R107" s="14">
        <v>2572214</v>
      </c>
      <c r="S107" s="14">
        <v>48216</v>
      </c>
      <c r="T107" s="14">
        <v>0</v>
      </c>
      <c r="U107" s="14">
        <v>488858</v>
      </c>
      <c r="V107" s="14">
        <v>2164744</v>
      </c>
      <c r="W107" s="33">
        <v>113748651</v>
      </c>
    </row>
    <row r="108" spans="1:23">
      <c r="A108" s="20" t="s">
        <v>42</v>
      </c>
      <c r="B108" s="12"/>
      <c r="C108" s="25">
        <v>45100368</v>
      </c>
      <c r="D108" s="14">
        <v>11261358</v>
      </c>
      <c r="E108" s="14">
        <v>3373578</v>
      </c>
      <c r="F108" s="14">
        <v>12758469</v>
      </c>
      <c r="G108" s="14">
        <v>0</v>
      </c>
      <c r="H108" s="14">
        <v>1911170</v>
      </c>
      <c r="I108" s="14">
        <v>1939640</v>
      </c>
      <c r="J108" s="14">
        <v>755166</v>
      </c>
      <c r="K108" s="14">
        <v>2762290</v>
      </c>
      <c r="L108" s="14">
        <v>819336</v>
      </c>
      <c r="M108" s="14">
        <v>22772843</v>
      </c>
      <c r="N108" s="14">
        <v>2283569</v>
      </c>
      <c r="O108" s="14">
        <v>1439301</v>
      </c>
      <c r="P108" s="14">
        <v>3814889</v>
      </c>
      <c r="Q108" s="14">
        <v>818047</v>
      </c>
      <c r="R108" s="14">
        <v>2182612</v>
      </c>
      <c r="S108" s="14">
        <v>14255</v>
      </c>
      <c r="T108" s="14">
        <v>0</v>
      </c>
      <c r="U108" s="14">
        <v>909229</v>
      </c>
      <c r="V108" s="14">
        <v>1869003</v>
      </c>
      <c r="W108" s="33">
        <v>116785123</v>
      </c>
    </row>
    <row r="109" spans="1:23">
      <c r="A109" s="20" t="s">
        <v>43</v>
      </c>
      <c r="B109" s="12"/>
      <c r="C109" s="25">
        <v>46221069</v>
      </c>
      <c r="D109" s="14">
        <v>10819455</v>
      </c>
      <c r="E109" s="14">
        <v>3537694</v>
      </c>
      <c r="F109" s="14">
        <v>12759426</v>
      </c>
      <c r="G109" s="14"/>
      <c r="H109" s="14">
        <v>1897496</v>
      </c>
      <c r="I109" s="14">
        <v>1901347</v>
      </c>
      <c r="J109" s="14">
        <v>1076323</v>
      </c>
      <c r="K109" s="14">
        <v>2917189</v>
      </c>
      <c r="L109" s="14">
        <v>695251</v>
      </c>
      <c r="M109" s="14">
        <v>22972884</v>
      </c>
      <c r="N109" s="14">
        <v>2334388</v>
      </c>
      <c r="O109" s="14">
        <v>1411187</v>
      </c>
      <c r="P109" s="14">
        <v>3830698</v>
      </c>
      <c r="Q109" s="14">
        <v>768176</v>
      </c>
      <c r="R109" s="14">
        <v>2245263</v>
      </c>
      <c r="S109" s="14">
        <v>40254</v>
      </c>
      <c r="T109" s="14"/>
      <c r="U109" s="14">
        <v>463314</v>
      </c>
      <c r="V109" s="14">
        <v>1947867</v>
      </c>
      <c r="W109" s="33">
        <v>117839281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36782416.82</v>
      </c>
      <c r="D113" s="14">
        <v>9838776.75</v>
      </c>
      <c r="E113" s="14">
        <v>4459105.25</v>
      </c>
      <c r="F113" s="14">
        <v>6059783.5</v>
      </c>
      <c r="G113" s="14">
        <v>24882.48</v>
      </c>
      <c r="H113" s="14">
        <v>1164534.22</v>
      </c>
      <c r="I113" s="14"/>
      <c r="J113" s="14">
        <v>129303.61</v>
      </c>
      <c r="K113" s="14">
        <v>1436248.45</v>
      </c>
      <c r="L113" s="14">
        <v>381070</v>
      </c>
      <c r="M113" s="14">
        <v>18495096.95</v>
      </c>
      <c r="N113" s="14">
        <v>1083404.53</v>
      </c>
      <c r="O113" s="14">
        <v>52873.57</v>
      </c>
      <c r="P113" s="14">
        <v>5891187.07</v>
      </c>
      <c r="Q113" s="14">
        <v>569087.2</v>
      </c>
      <c r="R113" s="14">
        <v>2199438.23</v>
      </c>
      <c r="S113" s="14">
        <v>1370064.9</v>
      </c>
      <c r="T113" s="14"/>
      <c r="U113" s="14">
        <v>431477.85</v>
      </c>
      <c r="V113" s="14">
        <v>700240.24</v>
      </c>
      <c r="W113" s="33">
        <v>91068991.62</v>
      </c>
    </row>
    <row r="114" spans="1:23">
      <c r="A114" s="20" t="s">
        <v>41</v>
      </c>
      <c r="B114" s="12"/>
      <c r="C114" s="25">
        <v>36540210</v>
      </c>
      <c r="D114" s="14">
        <v>9077392.34</v>
      </c>
      <c r="E114" s="14">
        <v>3350520.84</v>
      </c>
      <c r="F114" s="14">
        <v>6000806.5</v>
      </c>
      <c r="G114" s="14">
        <v>100511.28</v>
      </c>
      <c r="H114" s="14">
        <v>1164556.44</v>
      </c>
      <c r="I114" s="14"/>
      <c r="J114" s="14">
        <v>162253.89</v>
      </c>
      <c r="K114" s="14">
        <v>1377638.46</v>
      </c>
      <c r="L114" s="14">
        <v>292950.59</v>
      </c>
      <c r="M114" s="14">
        <v>19379734.6</v>
      </c>
      <c r="N114" s="14">
        <v>1110015.02</v>
      </c>
      <c r="O114" s="14">
        <v>74136.11</v>
      </c>
      <c r="P114" s="14">
        <v>6229130.96</v>
      </c>
      <c r="Q114" s="14">
        <v>659746.78</v>
      </c>
      <c r="R114" s="14">
        <v>2006129.09</v>
      </c>
      <c r="S114" s="14">
        <v>1348909.18</v>
      </c>
      <c r="T114" s="14"/>
      <c r="U114" s="14">
        <v>412516.03</v>
      </c>
      <c r="V114" s="14">
        <v>-100852.42</v>
      </c>
      <c r="W114" s="33">
        <v>89186305.69</v>
      </c>
    </row>
    <row r="115" spans="1:23">
      <c r="A115" s="20" t="s">
        <v>42</v>
      </c>
      <c r="B115" s="12"/>
      <c r="C115" s="25">
        <v>35627004.3</v>
      </c>
      <c r="D115" s="14">
        <v>9009681.17</v>
      </c>
      <c r="E115" s="14">
        <v>4011351.88</v>
      </c>
      <c r="F115" s="14">
        <v>6030913</v>
      </c>
      <c r="G115" s="14">
        <v>100511.28</v>
      </c>
      <c r="H115" s="14">
        <v>1164556.44</v>
      </c>
      <c r="I115" s="14"/>
      <c r="J115" s="14">
        <v>194749.25</v>
      </c>
      <c r="K115" s="14">
        <v>1828071.56</v>
      </c>
      <c r="L115" s="14">
        <v>342866.4</v>
      </c>
      <c r="M115" s="14">
        <v>17070629.24</v>
      </c>
      <c r="N115" s="14">
        <v>1213077.1</v>
      </c>
      <c r="O115" s="14">
        <v>2860132.09</v>
      </c>
      <c r="P115" s="14">
        <v>3516599.63</v>
      </c>
      <c r="Q115" s="14">
        <v>628593.18</v>
      </c>
      <c r="R115" s="14">
        <v>1635017.75</v>
      </c>
      <c r="S115" s="14">
        <v>1270792.81</v>
      </c>
      <c r="T115" s="14"/>
      <c r="U115" s="14">
        <v>865452.72</v>
      </c>
      <c r="V115" s="14">
        <v>764020.34</v>
      </c>
      <c r="W115" s="33">
        <v>88134020.14</v>
      </c>
    </row>
    <row r="116" spans="1:23">
      <c r="A116" s="20" t="s">
        <v>43</v>
      </c>
      <c r="B116" s="12"/>
      <c r="C116" s="25">
        <v>35381836.77</v>
      </c>
      <c r="D116" s="14">
        <v>8289068.28</v>
      </c>
      <c r="E116" s="14">
        <v>4338078.38</v>
      </c>
      <c r="F116" s="14">
        <v>6223069</v>
      </c>
      <c r="G116" s="14">
        <v>100021.59</v>
      </c>
      <c r="H116" s="14">
        <v>1164556.44</v>
      </c>
      <c r="I116" s="14"/>
      <c r="J116" s="14">
        <v>175319.02</v>
      </c>
      <c r="K116" s="14">
        <v>2054765.88</v>
      </c>
      <c r="L116" s="14">
        <v>160428.93</v>
      </c>
      <c r="M116" s="14">
        <v>17858257.8</v>
      </c>
      <c r="N116" s="14">
        <v>1205313.23</v>
      </c>
      <c r="O116" s="14">
        <v>2786145.02</v>
      </c>
      <c r="P116" s="14">
        <v>3254283.95</v>
      </c>
      <c r="Q116" s="14">
        <v>427254.12</v>
      </c>
      <c r="R116" s="14">
        <v>1689819.34</v>
      </c>
      <c r="S116" s="14">
        <v>1343184.16</v>
      </c>
      <c r="T116" s="14"/>
      <c r="U116" s="14">
        <v>620924.15</v>
      </c>
      <c r="V116" s="14">
        <v>652550.94</v>
      </c>
      <c r="W116" s="33">
        <v>87724877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60422415</v>
      </c>
      <c r="D120" s="14">
        <v>20051468</v>
      </c>
      <c r="E120" s="14">
        <v>4664015</v>
      </c>
      <c r="F120" s="14">
        <v>10857521</v>
      </c>
      <c r="G120" s="14">
        <v>94346</v>
      </c>
      <c r="H120" s="14">
        <v>2472356</v>
      </c>
      <c r="I120" s="14">
        <v>1679935</v>
      </c>
      <c r="J120" s="14">
        <v>678762</v>
      </c>
      <c r="K120" s="14">
        <v>5937550</v>
      </c>
      <c r="L120" s="14">
        <v>1826783</v>
      </c>
      <c r="M120" s="14">
        <v>26112659</v>
      </c>
      <c r="N120" s="14">
        <v>1527704</v>
      </c>
      <c r="O120" s="14">
        <v>1644375</v>
      </c>
      <c r="P120" s="14">
        <v>11616690</v>
      </c>
      <c r="Q120" s="14">
        <v>1561773</v>
      </c>
      <c r="R120" s="14">
        <v>2313839</v>
      </c>
      <c r="S120" s="14">
        <v>1712944</v>
      </c>
      <c r="T120" s="14">
        <v>0</v>
      </c>
      <c r="U120" s="14">
        <v>1103296</v>
      </c>
      <c r="V120" s="14">
        <v>-2359234</v>
      </c>
      <c r="W120" s="33">
        <v>153919197</v>
      </c>
    </row>
    <row r="121" spans="1:23">
      <c r="A121" s="20" t="s">
        <v>41</v>
      </c>
      <c r="B121" s="12"/>
      <c r="C121" s="25">
        <v>60775639</v>
      </c>
      <c r="D121" s="14">
        <v>18106378</v>
      </c>
      <c r="E121" s="14">
        <v>4454756</v>
      </c>
      <c r="F121" s="14">
        <v>10808749</v>
      </c>
      <c r="G121" s="14">
        <v>77411</v>
      </c>
      <c r="H121" s="14">
        <v>2512091</v>
      </c>
      <c r="I121" s="14">
        <v>2122238</v>
      </c>
      <c r="J121" s="14">
        <v>589825</v>
      </c>
      <c r="K121" s="14">
        <v>5730129</v>
      </c>
      <c r="L121" s="14">
        <v>1227317</v>
      </c>
      <c r="M121" s="14">
        <v>25468958</v>
      </c>
      <c r="N121" s="14">
        <v>1762106</v>
      </c>
      <c r="O121" s="14">
        <v>1812551</v>
      </c>
      <c r="P121" s="14">
        <v>10925571</v>
      </c>
      <c r="Q121" s="14">
        <v>1414218</v>
      </c>
      <c r="R121" s="14">
        <v>2216848</v>
      </c>
      <c r="S121" s="14">
        <v>1767017</v>
      </c>
      <c r="T121" s="14">
        <v>0</v>
      </c>
      <c r="U121" s="14">
        <v>1324988</v>
      </c>
      <c r="V121" s="14">
        <v>-1845733</v>
      </c>
      <c r="W121" s="33">
        <v>151251057</v>
      </c>
    </row>
    <row r="122" spans="1:23">
      <c r="A122" s="20" t="s">
        <v>42</v>
      </c>
      <c r="B122" s="12"/>
      <c r="C122" s="25">
        <v>61491919</v>
      </c>
      <c r="D122" s="14">
        <v>17149279</v>
      </c>
      <c r="E122" s="14">
        <v>4440151</v>
      </c>
      <c r="F122" s="14">
        <v>10822541</v>
      </c>
      <c r="G122" s="14">
        <v>85788</v>
      </c>
      <c r="H122" s="14">
        <v>2486770</v>
      </c>
      <c r="I122" s="14">
        <v>2374871</v>
      </c>
      <c r="J122" s="14">
        <v>495440</v>
      </c>
      <c r="K122" s="14">
        <v>6111258</v>
      </c>
      <c r="L122" s="14">
        <v>735754</v>
      </c>
      <c r="M122" s="14">
        <v>24792309</v>
      </c>
      <c r="N122" s="14">
        <v>1651479</v>
      </c>
      <c r="O122" s="14">
        <v>1357519</v>
      </c>
      <c r="P122" s="14">
        <v>11015904</v>
      </c>
      <c r="Q122" s="14">
        <v>1416748</v>
      </c>
      <c r="R122" s="14">
        <v>2269718</v>
      </c>
      <c r="S122" s="14">
        <v>1859697</v>
      </c>
      <c r="T122" s="14">
        <v>0</v>
      </c>
      <c r="U122" s="14">
        <v>1502335</v>
      </c>
      <c r="V122" s="14">
        <v>-2728135</v>
      </c>
      <c r="W122" s="33">
        <v>149331345</v>
      </c>
    </row>
    <row r="123" spans="1:23">
      <c r="A123" s="20" t="s">
        <v>43</v>
      </c>
      <c r="B123" s="12"/>
      <c r="C123" s="25">
        <v>60244037</v>
      </c>
      <c r="D123" s="14">
        <v>17954218</v>
      </c>
      <c r="E123" s="14">
        <v>4922009</v>
      </c>
      <c r="F123" s="14">
        <v>8130355</v>
      </c>
      <c r="G123" s="14">
        <v>83143</v>
      </c>
      <c r="H123" s="14">
        <v>-1041014</v>
      </c>
      <c r="I123" s="14">
        <v>2687080</v>
      </c>
      <c r="J123" s="14">
        <v>448029</v>
      </c>
      <c r="K123" s="14">
        <v>6382487</v>
      </c>
      <c r="L123" s="14">
        <v>1499903</v>
      </c>
      <c r="M123" s="14">
        <v>24720389</v>
      </c>
      <c r="N123" s="14">
        <v>1948751</v>
      </c>
      <c r="O123" s="14">
        <v>1574868</v>
      </c>
      <c r="P123" s="14">
        <v>10563026</v>
      </c>
      <c r="Q123" s="14">
        <v>1374678</v>
      </c>
      <c r="R123" s="14">
        <v>2636555</v>
      </c>
      <c r="S123" s="14">
        <v>1577218</v>
      </c>
      <c r="T123" s="14">
        <v>0</v>
      </c>
      <c r="U123" s="14">
        <v>1502335</v>
      </c>
      <c r="V123" s="14">
        <v>4042989</v>
      </c>
      <c r="W123" s="33">
        <v>151251056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66942257</v>
      </c>
      <c r="D127" s="14">
        <v>36434624</v>
      </c>
      <c r="E127" s="14">
        <v>4927889</v>
      </c>
      <c r="F127" s="14"/>
      <c r="G127" s="14">
        <v>223486</v>
      </c>
      <c r="H127" s="14">
        <v>426063</v>
      </c>
      <c r="I127" s="14"/>
      <c r="J127" s="14">
        <v>1097488</v>
      </c>
      <c r="K127" s="14">
        <v>10747409</v>
      </c>
      <c r="L127" s="14"/>
      <c r="M127" s="14">
        <v>24858616</v>
      </c>
      <c r="N127" s="14">
        <v>1485787</v>
      </c>
      <c r="O127" s="14">
        <v>7782893</v>
      </c>
      <c r="P127" s="14">
        <v>8445849</v>
      </c>
      <c r="Q127" s="14">
        <v>2130374</v>
      </c>
      <c r="R127" s="14">
        <v>1745710</v>
      </c>
      <c r="S127" s="14">
        <v>546076</v>
      </c>
      <c r="T127" s="14"/>
      <c r="U127" s="14">
        <v>869794</v>
      </c>
      <c r="V127" s="14">
        <v>1452614</v>
      </c>
      <c r="W127" s="33">
        <v>170116929</v>
      </c>
    </row>
    <row r="128" spans="1:23">
      <c r="A128" s="20" t="s">
        <v>41</v>
      </c>
      <c r="B128" s="12"/>
      <c r="C128" s="25">
        <v>68258887</v>
      </c>
      <c r="D128" s="14">
        <v>31221131</v>
      </c>
      <c r="E128" s="14">
        <v>5021375</v>
      </c>
      <c r="F128" s="14"/>
      <c r="G128" s="14">
        <v>220067</v>
      </c>
      <c r="H128" s="14">
        <v>-540576</v>
      </c>
      <c r="I128" s="14"/>
      <c r="J128" s="14">
        <v>978211</v>
      </c>
      <c r="K128" s="14">
        <v>11014573</v>
      </c>
      <c r="L128" s="14"/>
      <c r="M128" s="14">
        <v>24253324</v>
      </c>
      <c r="N128" s="14">
        <v>1619075</v>
      </c>
      <c r="O128" s="14">
        <v>8248201</v>
      </c>
      <c r="P128" s="14">
        <v>9311778</v>
      </c>
      <c r="Q128" s="14">
        <v>1957007</v>
      </c>
      <c r="R128" s="14">
        <v>2471273</v>
      </c>
      <c r="S128" s="14">
        <v>552079</v>
      </c>
      <c r="T128" s="14"/>
      <c r="U128" s="14">
        <v>904692</v>
      </c>
      <c r="V128" s="14">
        <v>2264909</v>
      </c>
      <c r="W128" s="33">
        <v>167756006</v>
      </c>
    </row>
    <row r="129" spans="1:23">
      <c r="A129" s="20" t="s">
        <v>42</v>
      </c>
      <c r="B129" s="12"/>
      <c r="C129" s="25">
        <v>72874202</v>
      </c>
      <c r="D129" s="14">
        <v>37959330</v>
      </c>
      <c r="E129" s="14">
        <v>4670580</v>
      </c>
      <c r="F129" s="14"/>
      <c r="G129" s="14">
        <v>219829</v>
      </c>
      <c r="H129" s="14">
        <v>383466</v>
      </c>
      <c r="I129" s="14"/>
      <c r="J129" s="14">
        <v>848806</v>
      </c>
      <c r="K129" s="14">
        <v>10569085</v>
      </c>
      <c r="L129" s="14"/>
      <c r="M129" s="14">
        <v>23779644</v>
      </c>
      <c r="N129" s="14">
        <v>1404534</v>
      </c>
      <c r="O129" s="14">
        <v>7404495</v>
      </c>
      <c r="P129" s="14">
        <v>8962512</v>
      </c>
      <c r="Q129" s="14">
        <v>2114299</v>
      </c>
      <c r="R129" s="14">
        <v>1352159</v>
      </c>
      <c r="S129" s="14">
        <v>936068</v>
      </c>
      <c r="T129" s="14"/>
      <c r="U129" s="14">
        <v>1277262</v>
      </c>
      <c r="V129" s="14">
        <v>1521187</v>
      </c>
      <c r="W129" s="33">
        <v>176277458</v>
      </c>
    </row>
    <row r="130" spans="1:23">
      <c r="A130" s="20" t="s">
        <v>43</v>
      </c>
      <c r="B130" s="12"/>
      <c r="C130" s="25">
        <v>72231442</v>
      </c>
      <c r="D130" s="14">
        <v>37610570</v>
      </c>
      <c r="E130" s="14">
        <v>4751815</v>
      </c>
      <c r="F130" s="14"/>
      <c r="G130" s="14">
        <v>226862</v>
      </c>
      <c r="H130" s="14">
        <v>360738</v>
      </c>
      <c r="I130" s="14"/>
      <c r="J130" s="14">
        <v>930605</v>
      </c>
      <c r="K130" s="14">
        <v>11354270</v>
      </c>
      <c r="L130" s="14"/>
      <c r="M130" s="14">
        <v>25393619</v>
      </c>
      <c r="N130" s="14">
        <v>1543385</v>
      </c>
      <c r="O130" s="14">
        <v>6878683</v>
      </c>
      <c r="P130" s="14">
        <v>9808316</v>
      </c>
      <c r="Q130" s="14">
        <v>2321022</v>
      </c>
      <c r="R130" s="14">
        <v>1415845</v>
      </c>
      <c r="S130" s="14">
        <v>1036617</v>
      </c>
      <c r="T130" s="14"/>
      <c r="U130" s="14">
        <v>932882</v>
      </c>
      <c r="V130" s="14">
        <v>1708143</v>
      </c>
      <c r="W130" s="33">
        <v>178504814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25212052.55</v>
      </c>
      <c r="D134" s="14">
        <v>7922406.1</v>
      </c>
      <c r="E134" s="14">
        <v>3557769.87</v>
      </c>
      <c r="F134" s="14">
        <v>4332858</v>
      </c>
      <c r="G134" s="14">
        <v>15954.04</v>
      </c>
      <c r="H134" s="14">
        <v>500335.75</v>
      </c>
      <c r="I134" s="14"/>
      <c r="J134" s="14">
        <v>98011.2</v>
      </c>
      <c r="K134" s="14">
        <v>1702173.79</v>
      </c>
      <c r="L134" s="14">
        <v>448294.08</v>
      </c>
      <c r="M134" s="14">
        <v>12456383.74</v>
      </c>
      <c r="N134" s="14">
        <v>854532.29</v>
      </c>
      <c r="O134" s="14">
        <v>102996.39</v>
      </c>
      <c r="P134" s="14">
        <v>5055010.56</v>
      </c>
      <c r="Q134" s="14">
        <v>193594.4</v>
      </c>
      <c r="R134" s="14">
        <v>1629547.53</v>
      </c>
      <c r="S134" s="14">
        <v>991088.62</v>
      </c>
      <c r="T134" s="14"/>
      <c r="U134" s="14">
        <v>254736.2</v>
      </c>
      <c r="V134" s="14">
        <v>728391.56</v>
      </c>
      <c r="W134" s="33">
        <v>66056136.67</v>
      </c>
    </row>
    <row r="135" spans="1:23">
      <c r="A135" s="20" t="s">
        <v>41</v>
      </c>
      <c r="B135" s="12"/>
      <c r="C135" s="25">
        <v>25846617.45</v>
      </c>
      <c r="D135" s="14">
        <v>7253506.24</v>
      </c>
      <c r="E135" s="14">
        <v>2738485.78</v>
      </c>
      <c r="F135" s="14">
        <v>4394716</v>
      </c>
      <c r="G135" s="14">
        <v>77725.37</v>
      </c>
      <c r="H135" s="14">
        <v>500350.56</v>
      </c>
      <c r="I135" s="14"/>
      <c r="J135" s="14">
        <v>101808.5</v>
      </c>
      <c r="K135" s="14">
        <v>1543592.36</v>
      </c>
      <c r="L135" s="14">
        <v>199383.87</v>
      </c>
      <c r="M135" s="14">
        <v>13097070.59</v>
      </c>
      <c r="N135" s="14">
        <v>1060972.66</v>
      </c>
      <c r="O135" s="14">
        <v>48724.19</v>
      </c>
      <c r="P135" s="14">
        <v>4458441.82</v>
      </c>
      <c r="Q135" s="14">
        <v>278554.37</v>
      </c>
      <c r="R135" s="14">
        <v>1494657.57</v>
      </c>
      <c r="S135" s="14">
        <v>976617.76</v>
      </c>
      <c r="T135" s="14"/>
      <c r="U135" s="14">
        <v>295426.9</v>
      </c>
      <c r="V135" s="14">
        <v>638675.2</v>
      </c>
      <c r="W135" s="33">
        <v>65005327.19</v>
      </c>
    </row>
    <row r="136" spans="1:23">
      <c r="A136" s="20" t="s">
        <v>42</v>
      </c>
      <c r="B136" s="12"/>
      <c r="C136" s="25">
        <v>26420404.24</v>
      </c>
      <c r="D136" s="14">
        <v>7248343.63</v>
      </c>
      <c r="E136" s="14">
        <v>2458909.33</v>
      </c>
      <c r="F136" s="14">
        <v>4574668.5</v>
      </c>
      <c r="G136" s="14">
        <v>77411.9</v>
      </c>
      <c r="H136" s="14">
        <v>509125.54</v>
      </c>
      <c r="I136" s="14">
        <v>0</v>
      </c>
      <c r="J136" s="14">
        <v>192459.75</v>
      </c>
      <c r="K136" s="14">
        <v>1742083.48</v>
      </c>
      <c r="L136" s="14">
        <v>266338.45</v>
      </c>
      <c r="M136" s="14">
        <v>14222564.55</v>
      </c>
      <c r="N136" s="14">
        <v>933512.18</v>
      </c>
      <c r="O136" s="14">
        <v>2510902.4</v>
      </c>
      <c r="P136" s="14">
        <v>2239338.74</v>
      </c>
      <c r="Q136" s="14">
        <v>303887.22</v>
      </c>
      <c r="R136" s="14">
        <v>1221784.77</v>
      </c>
      <c r="S136" s="14">
        <v>979387</v>
      </c>
      <c r="T136" s="14"/>
      <c r="U136" s="14">
        <v>468639.96</v>
      </c>
      <c r="V136" s="14">
        <v>626813.08</v>
      </c>
      <c r="W136" s="33">
        <v>66996574.72</v>
      </c>
    </row>
    <row r="137" spans="1:23">
      <c r="A137" s="20" t="s">
        <v>43</v>
      </c>
      <c r="B137" s="12"/>
      <c r="C137" s="25">
        <v>26355480.82</v>
      </c>
      <c r="D137" s="14">
        <v>6859555.92</v>
      </c>
      <c r="E137" s="14">
        <v>3570666.16</v>
      </c>
      <c r="F137" s="14">
        <v>4487492.5</v>
      </c>
      <c r="G137" s="14">
        <v>72480.54</v>
      </c>
      <c r="H137" s="14">
        <v>509125.53</v>
      </c>
      <c r="I137" s="14"/>
      <c r="J137" s="14">
        <v>278112.6</v>
      </c>
      <c r="K137" s="14">
        <v>1846434.04</v>
      </c>
      <c r="L137" s="14">
        <v>139071.99</v>
      </c>
      <c r="M137" s="14">
        <v>12516065.1</v>
      </c>
      <c r="N137" s="14">
        <v>1036398.03</v>
      </c>
      <c r="O137" s="14">
        <v>2652052.8</v>
      </c>
      <c r="P137" s="14">
        <v>1932181.12</v>
      </c>
      <c r="Q137" s="14">
        <v>255755.02</v>
      </c>
      <c r="R137" s="14">
        <v>1198886.53</v>
      </c>
      <c r="S137" s="14">
        <v>1097097.98</v>
      </c>
      <c r="T137" s="14"/>
      <c r="U137" s="14">
        <v>309437.93</v>
      </c>
      <c r="V137" s="14">
        <v>694058.19</v>
      </c>
      <c r="W137" s="33">
        <v>65810352.8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5555352</v>
      </c>
      <c r="D143" s="14">
        <v>1129704</v>
      </c>
      <c r="E143" s="14">
        <v>449538</v>
      </c>
      <c r="F143" s="14">
        <v>989684</v>
      </c>
      <c r="G143" s="14">
        <v>17101</v>
      </c>
      <c r="H143" s="14">
        <v>27296</v>
      </c>
      <c r="I143" s="14">
        <v>101711</v>
      </c>
      <c r="J143" s="14">
        <v>4068</v>
      </c>
      <c r="K143" s="14">
        <v>241463</v>
      </c>
      <c r="L143" s="14">
        <v>55268</v>
      </c>
      <c r="M143" s="14">
        <v>1159046</v>
      </c>
      <c r="N143" s="14">
        <v>211292</v>
      </c>
      <c r="O143" s="14">
        <v>61695</v>
      </c>
      <c r="P143" s="14">
        <v>215658</v>
      </c>
      <c r="Q143" s="14">
        <v>183025</v>
      </c>
      <c r="R143" s="14">
        <v>-23880</v>
      </c>
      <c r="S143" s="14">
        <v>18156</v>
      </c>
      <c r="T143" s="14">
        <v>0</v>
      </c>
      <c r="U143" s="14">
        <v>161955</v>
      </c>
      <c r="V143" s="14">
        <v>898009</v>
      </c>
      <c r="W143" s="33">
        <v>11456141</v>
      </c>
    </row>
    <row r="144" spans="1:23">
      <c r="A144" s="20" t="s">
        <v>41</v>
      </c>
      <c r="B144" s="12"/>
      <c r="C144" s="25">
        <v>5656537</v>
      </c>
      <c r="D144" s="14">
        <v>1036559</v>
      </c>
      <c r="E144" s="14">
        <v>476228</v>
      </c>
      <c r="F144" s="14">
        <v>1038316</v>
      </c>
      <c r="G144" s="14">
        <v>17101</v>
      </c>
      <c r="H144" s="14">
        <v>27296</v>
      </c>
      <c r="I144" s="14">
        <v>101711</v>
      </c>
      <c r="J144" s="14">
        <v>3623</v>
      </c>
      <c r="K144" s="14">
        <v>546541</v>
      </c>
      <c r="L144" s="14">
        <v>39269</v>
      </c>
      <c r="M144" s="14">
        <v>793893</v>
      </c>
      <c r="N144" s="14">
        <v>195453</v>
      </c>
      <c r="O144" s="14">
        <v>67036</v>
      </c>
      <c r="P144" s="14">
        <v>262672</v>
      </c>
      <c r="Q144" s="14">
        <v>185771</v>
      </c>
      <c r="R144" s="14">
        <v>62513</v>
      </c>
      <c r="S144" s="14">
        <v>7272</v>
      </c>
      <c r="T144" s="14">
        <v>0</v>
      </c>
      <c r="U144" s="14">
        <v>185883</v>
      </c>
      <c r="V144" s="14">
        <v>978889</v>
      </c>
      <c r="W144" s="33">
        <v>11682563</v>
      </c>
    </row>
    <row r="145" spans="1:23">
      <c r="A145" s="20" t="s">
        <v>42</v>
      </c>
      <c r="B145" s="12"/>
      <c r="C145" s="25">
        <v>5869238</v>
      </c>
      <c r="D145" s="14">
        <v>1043481</v>
      </c>
      <c r="E145" s="14">
        <v>573414</v>
      </c>
      <c r="F145" s="14">
        <v>1054236</v>
      </c>
      <c r="G145" s="14">
        <v>17101</v>
      </c>
      <c r="H145" s="14">
        <v>27296</v>
      </c>
      <c r="I145" s="14">
        <v>101711</v>
      </c>
      <c r="J145" s="14">
        <v>8615</v>
      </c>
      <c r="K145" s="14">
        <v>629728</v>
      </c>
      <c r="L145" s="14">
        <v>48961</v>
      </c>
      <c r="M145" s="14">
        <v>1229423</v>
      </c>
      <c r="N145" s="14">
        <v>264682</v>
      </c>
      <c r="O145" s="14">
        <v>39491</v>
      </c>
      <c r="P145" s="14">
        <v>251512</v>
      </c>
      <c r="Q145" s="14">
        <v>87072</v>
      </c>
      <c r="R145" s="14">
        <v>70439</v>
      </c>
      <c r="S145" s="14">
        <v>14600</v>
      </c>
      <c r="T145" s="14">
        <v>0</v>
      </c>
      <c r="U145" s="14">
        <v>202367</v>
      </c>
      <c r="V145" s="14">
        <v>1029445</v>
      </c>
      <c r="W145" s="33">
        <v>12562812</v>
      </c>
    </row>
    <row r="146" spans="1:23">
      <c r="A146" s="20" t="s">
        <v>43</v>
      </c>
      <c r="B146" s="12"/>
      <c r="C146" s="25">
        <v>6229012</v>
      </c>
      <c r="D146" s="14">
        <v>999337</v>
      </c>
      <c r="E146" s="14">
        <v>600670</v>
      </c>
      <c r="F146" s="14">
        <v>1076255</v>
      </c>
      <c r="G146" s="14">
        <v>7151</v>
      </c>
      <c r="H146" s="14">
        <v>60427</v>
      </c>
      <c r="I146" s="14">
        <v>103924</v>
      </c>
      <c r="J146" s="14">
        <v>3339</v>
      </c>
      <c r="K146" s="14">
        <v>603899</v>
      </c>
      <c r="L146" s="14">
        <v>64063</v>
      </c>
      <c r="M146" s="14">
        <v>1042041</v>
      </c>
      <c r="N146" s="14">
        <v>238726</v>
      </c>
      <c r="O146" s="14">
        <v>46515</v>
      </c>
      <c r="P146" s="14">
        <v>296015</v>
      </c>
      <c r="Q146" s="14">
        <v>282573</v>
      </c>
      <c r="R146" s="14">
        <v>70178</v>
      </c>
      <c r="S146" s="14">
        <v>49204</v>
      </c>
      <c r="T146" s="14">
        <v>0</v>
      </c>
      <c r="U146" s="14">
        <v>172526</v>
      </c>
      <c r="V146" s="14">
        <v>929060</v>
      </c>
      <c r="W146" s="33">
        <v>12874915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1683036</v>
      </c>
      <c r="D150" s="14">
        <v>586445</v>
      </c>
      <c r="E150" s="14">
        <v>508306</v>
      </c>
      <c r="F150" s="14">
        <v>0</v>
      </c>
      <c r="G150" s="14">
        <v>10606</v>
      </c>
      <c r="H150" s="14">
        <v>23201</v>
      </c>
      <c r="I150" s="14">
        <v>0</v>
      </c>
      <c r="J150" s="14">
        <v>606</v>
      </c>
      <c r="K150" s="14">
        <v>409235</v>
      </c>
      <c r="L150" s="14">
        <v>0</v>
      </c>
      <c r="M150" s="14">
        <v>172673</v>
      </c>
      <c r="N150" s="14">
        <v>0</v>
      </c>
      <c r="O150" s="14">
        <v>140996</v>
      </c>
      <c r="P150" s="14">
        <v>0</v>
      </c>
      <c r="Q150" s="14">
        <v>7268</v>
      </c>
      <c r="R150" s="14">
        <v>95</v>
      </c>
      <c r="S150" s="14">
        <v>1956</v>
      </c>
      <c r="T150" s="14">
        <v>0</v>
      </c>
      <c r="U150" s="14">
        <v>58146</v>
      </c>
      <c r="V150" s="14">
        <v>130535</v>
      </c>
      <c r="W150" s="33">
        <v>3733104</v>
      </c>
    </row>
    <row r="151" spans="1:23">
      <c r="A151" s="20" t="s">
        <v>41</v>
      </c>
      <c r="B151" s="12"/>
      <c r="C151" s="25">
        <v>1607074</v>
      </c>
      <c r="D151" s="14">
        <v>565094</v>
      </c>
      <c r="E151" s="14">
        <v>504331</v>
      </c>
      <c r="F151" s="14">
        <v>0</v>
      </c>
      <c r="G151" s="14">
        <v>23426</v>
      </c>
      <c r="H151" s="14">
        <v>22643</v>
      </c>
      <c r="I151" s="14">
        <v>0</v>
      </c>
      <c r="J151" s="14">
        <v>3872</v>
      </c>
      <c r="K151" s="14">
        <v>412958</v>
      </c>
      <c r="L151" s="14">
        <v>0</v>
      </c>
      <c r="M151" s="14">
        <v>203537</v>
      </c>
      <c r="N151" s="14">
        <v>0</v>
      </c>
      <c r="O151" s="14">
        <v>209938</v>
      </c>
      <c r="P151" s="14">
        <v>0</v>
      </c>
      <c r="Q151" s="14">
        <v>4874</v>
      </c>
      <c r="R151" s="14">
        <v>1249</v>
      </c>
      <c r="S151" s="14">
        <v>3267</v>
      </c>
      <c r="T151" s="14">
        <v>0</v>
      </c>
      <c r="U151" s="14">
        <v>67663</v>
      </c>
      <c r="V151" s="14">
        <v>121212</v>
      </c>
      <c r="W151" s="33">
        <v>3751138</v>
      </c>
    </row>
    <row r="152" spans="1:23">
      <c r="A152" s="20" t="s">
        <v>42</v>
      </c>
      <c r="B152" s="12"/>
      <c r="C152" s="25">
        <v>1600683</v>
      </c>
      <c r="D152" s="14">
        <v>474483</v>
      </c>
      <c r="E152" s="14">
        <v>488307</v>
      </c>
      <c r="F152" s="14">
        <v>0</v>
      </c>
      <c r="G152" s="14">
        <v>10226</v>
      </c>
      <c r="H152" s="14">
        <v>20423</v>
      </c>
      <c r="I152" s="14">
        <v>0</v>
      </c>
      <c r="J152" s="14">
        <v>3517</v>
      </c>
      <c r="K152" s="14">
        <v>364198</v>
      </c>
      <c r="L152" s="14">
        <v>0</v>
      </c>
      <c r="M152" s="14">
        <v>351942</v>
      </c>
      <c r="N152" s="14">
        <v>0</v>
      </c>
      <c r="O152" s="14">
        <v>93014</v>
      </c>
      <c r="P152" s="14">
        <v>0</v>
      </c>
      <c r="Q152" s="14">
        <v>8420</v>
      </c>
      <c r="R152" s="14">
        <v>57167</v>
      </c>
      <c r="S152" s="14">
        <v>4506</v>
      </c>
      <c r="T152" s="14">
        <v>0</v>
      </c>
      <c r="U152" s="14">
        <v>27775</v>
      </c>
      <c r="V152" s="14">
        <v>0</v>
      </c>
      <c r="W152" s="33">
        <v>3504661</v>
      </c>
    </row>
    <row r="153" spans="1:23">
      <c r="A153" s="20" t="s">
        <v>43</v>
      </c>
      <c r="B153" s="12"/>
      <c r="C153" s="25">
        <v>1504656</v>
      </c>
      <c r="D153" s="14">
        <v>554091</v>
      </c>
      <c r="E153" s="14">
        <v>483915</v>
      </c>
      <c r="F153" s="14">
        <v>0</v>
      </c>
      <c r="G153" s="14">
        <v>8299</v>
      </c>
      <c r="H153" s="14">
        <v>23255</v>
      </c>
      <c r="I153" s="14">
        <v>0</v>
      </c>
      <c r="J153" s="14">
        <v>4789</v>
      </c>
      <c r="K153" s="14">
        <v>547155</v>
      </c>
      <c r="L153" s="14">
        <v>0</v>
      </c>
      <c r="M153" s="14">
        <v>203484</v>
      </c>
      <c r="N153" s="14">
        <v>0</v>
      </c>
      <c r="O153" s="14">
        <v>188097</v>
      </c>
      <c r="P153" s="14"/>
      <c r="Q153" s="14">
        <v>5884</v>
      </c>
      <c r="R153" s="14">
        <v>81916</v>
      </c>
      <c r="S153" s="14">
        <v>18563</v>
      </c>
      <c r="T153" s="14">
        <v>0</v>
      </c>
      <c r="U153" s="14">
        <v>67741</v>
      </c>
      <c r="V153" s="14">
        <v>171326</v>
      </c>
      <c r="W153" s="33">
        <v>3863171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3174411</v>
      </c>
      <c r="D157" s="14">
        <v>701794</v>
      </c>
      <c r="E157" s="14">
        <v>328779</v>
      </c>
      <c r="F157" s="14"/>
      <c r="G157" s="14">
        <v>13327.96</v>
      </c>
      <c r="H157" s="14">
        <v>25344.04</v>
      </c>
      <c r="I157" s="14">
        <v>204365</v>
      </c>
      <c r="J157" s="14"/>
      <c r="K157" s="14"/>
      <c r="L157" s="14">
        <v>57100</v>
      </c>
      <c r="M157" s="14"/>
      <c r="N157" s="14">
        <v>406332</v>
      </c>
      <c r="O157" s="14">
        <v>947013</v>
      </c>
      <c r="P157" s="14">
        <v>146500</v>
      </c>
      <c r="Q157" s="14">
        <v>31522</v>
      </c>
      <c r="R157" s="14">
        <v>25036</v>
      </c>
      <c r="S157" s="14"/>
      <c r="T157" s="14"/>
      <c r="U157" s="14">
        <v>102904</v>
      </c>
      <c r="V157" s="14">
        <v>104075</v>
      </c>
      <c r="W157" s="33">
        <v>6268503</v>
      </c>
    </row>
    <row r="158" spans="1:23">
      <c r="A158" s="20" t="s">
        <v>41</v>
      </c>
      <c r="B158" s="12"/>
      <c r="C158" s="25">
        <v>3212483.96</v>
      </c>
      <c r="D158" s="14">
        <v>807180.22</v>
      </c>
      <c r="E158" s="14">
        <v>330269.53</v>
      </c>
      <c r="F158" s="14"/>
      <c r="G158" s="14">
        <v>12676.27</v>
      </c>
      <c r="H158" s="14">
        <v>25184.56</v>
      </c>
      <c r="I158" s="14">
        <v>191319.56</v>
      </c>
      <c r="J158" s="14"/>
      <c r="K158" s="14"/>
      <c r="L158" s="14">
        <v>57900</v>
      </c>
      <c r="M158" s="14"/>
      <c r="N158" s="14">
        <v>515493.04</v>
      </c>
      <c r="O158" s="14">
        <v>1022601.87</v>
      </c>
      <c r="P158" s="14">
        <v>149697.67</v>
      </c>
      <c r="Q158" s="14">
        <v>32830.73</v>
      </c>
      <c r="R158" s="14">
        <v>24617.15</v>
      </c>
      <c r="S158" s="14"/>
      <c r="T158" s="14"/>
      <c r="U158" s="14">
        <v>114908.16</v>
      </c>
      <c r="V158" s="14">
        <v>87509.78</v>
      </c>
      <c r="W158" s="33">
        <v>6584672.5</v>
      </c>
    </row>
    <row r="159" spans="1:23">
      <c r="A159" s="20" t="s">
        <v>42</v>
      </c>
      <c r="B159" s="12"/>
      <c r="C159" s="25">
        <v>3146477.03</v>
      </c>
      <c r="D159" s="14">
        <v>1159403.03</v>
      </c>
      <c r="E159" s="14">
        <v>329362.15</v>
      </c>
      <c r="F159" s="14"/>
      <c r="G159" s="14">
        <v>14143.24</v>
      </c>
      <c r="H159" s="14">
        <v>25301.75</v>
      </c>
      <c r="I159" s="14">
        <v>280240.16</v>
      </c>
      <c r="J159" s="14"/>
      <c r="K159" s="14"/>
      <c r="L159" s="14">
        <v>61880.04</v>
      </c>
      <c r="M159" s="14"/>
      <c r="N159" s="14">
        <v>433563.17</v>
      </c>
      <c r="O159" s="14">
        <v>966419.6</v>
      </c>
      <c r="P159" s="14">
        <v>154610.34</v>
      </c>
      <c r="Q159" s="14">
        <v>34211.84</v>
      </c>
      <c r="R159" s="14">
        <v>35201.73</v>
      </c>
      <c r="S159" s="14"/>
      <c r="T159" s="14"/>
      <c r="U159" s="14">
        <v>130463.73</v>
      </c>
      <c r="V159" s="14">
        <v>97414.34</v>
      </c>
      <c r="W159" s="33">
        <v>6868692.15</v>
      </c>
    </row>
    <row r="160" spans="1:23">
      <c r="A160" s="20" t="s">
        <v>43</v>
      </c>
      <c r="B160" s="12"/>
      <c r="C160" s="25">
        <v>3221144.5</v>
      </c>
      <c r="D160" s="14">
        <v>1056503.59</v>
      </c>
      <c r="E160" s="14">
        <v>342163.51</v>
      </c>
      <c r="F160" s="14"/>
      <c r="G160" s="14">
        <v>13778.64</v>
      </c>
      <c r="H160" s="14">
        <v>23860.67</v>
      </c>
      <c r="I160" s="14">
        <v>257989.91</v>
      </c>
      <c r="J160" s="14"/>
      <c r="K160" s="14"/>
      <c r="L160" s="14">
        <v>71001</v>
      </c>
      <c r="M160" s="14"/>
      <c r="N160" s="14">
        <v>435118.64</v>
      </c>
      <c r="O160" s="14">
        <v>1073613.58</v>
      </c>
      <c r="P160" s="14">
        <v>161839.54</v>
      </c>
      <c r="Q160" s="14">
        <v>30175.01</v>
      </c>
      <c r="R160" s="14">
        <v>33484.91</v>
      </c>
      <c r="S160" s="14"/>
      <c r="T160" s="14"/>
      <c r="U160" s="14">
        <v>117775.37</v>
      </c>
      <c r="V160" s="14">
        <v>110341.78</v>
      </c>
      <c r="W160" s="33">
        <v>6948790.65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5466979.4</v>
      </c>
      <c r="D164" s="14">
        <v>967961.71</v>
      </c>
      <c r="E164" s="14">
        <v>762463.29</v>
      </c>
      <c r="F164" s="14">
        <v>0</v>
      </c>
      <c r="G164" s="14">
        <v>24541.92</v>
      </c>
      <c r="H164" s="14">
        <v>57505.25</v>
      </c>
      <c r="I164" s="14">
        <v>83949.22</v>
      </c>
      <c r="J164" s="14">
        <v>32526.16</v>
      </c>
      <c r="K164" s="14">
        <v>1807595.81</v>
      </c>
      <c r="L164" s="14">
        <v>161967.3</v>
      </c>
      <c r="M164" s="14">
        <v>2691698.03</v>
      </c>
      <c r="N164" s="14">
        <v>179776.64</v>
      </c>
      <c r="O164" s="14">
        <v>209616.78</v>
      </c>
      <c r="P164" s="14">
        <v>706012.19</v>
      </c>
      <c r="Q164" s="14">
        <v>54728.77</v>
      </c>
      <c r="R164" s="14">
        <v>49756.73</v>
      </c>
      <c r="S164" s="14">
        <v>51337.59</v>
      </c>
      <c r="T164" s="14">
        <v>0</v>
      </c>
      <c r="U164" s="14">
        <v>139255.11</v>
      </c>
      <c r="V164" s="14">
        <v>173048.44</v>
      </c>
      <c r="W164" s="33">
        <v>13620720.34</v>
      </c>
    </row>
    <row r="165" spans="1:23">
      <c r="A165" s="20" t="s">
        <v>41</v>
      </c>
      <c r="B165" s="12"/>
      <c r="C165" s="25">
        <v>5403544.96</v>
      </c>
      <c r="D165" s="14">
        <v>996102.89</v>
      </c>
      <c r="E165" s="14">
        <v>723326.83</v>
      </c>
      <c r="F165" s="14">
        <v>0</v>
      </c>
      <c r="G165" s="14">
        <v>20001.82</v>
      </c>
      <c r="H165" s="14">
        <v>42727.85</v>
      </c>
      <c r="I165" s="14">
        <v>83346.58</v>
      </c>
      <c r="J165" s="14">
        <v>29144.23</v>
      </c>
      <c r="K165" s="14">
        <v>1791995.59</v>
      </c>
      <c r="L165" s="14">
        <v>265547.09</v>
      </c>
      <c r="M165" s="14">
        <v>2469487.83</v>
      </c>
      <c r="N165" s="14">
        <v>164066.31</v>
      </c>
      <c r="O165" s="14">
        <v>272437.93</v>
      </c>
      <c r="P165" s="14">
        <v>615383.89</v>
      </c>
      <c r="Q165" s="14">
        <v>48121.18</v>
      </c>
      <c r="R165" s="14">
        <v>58289.33</v>
      </c>
      <c r="S165" s="14">
        <v>47675.65</v>
      </c>
      <c r="T165" s="14">
        <v>0</v>
      </c>
      <c r="U165" s="14">
        <v>158238.98</v>
      </c>
      <c r="V165" s="14">
        <v>208106.5</v>
      </c>
      <c r="W165" s="33">
        <v>13397545.44</v>
      </c>
    </row>
    <row r="166" spans="1:23">
      <c r="A166" s="20" t="s">
        <v>42</v>
      </c>
      <c r="B166" s="12"/>
      <c r="C166" s="25">
        <v>5699297.11</v>
      </c>
      <c r="D166" s="14">
        <v>977110.05</v>
      </c>
      <c r="E166" s="14">
        <v>675875.67</v>
      </c>
      <c r="F166" s="14">
        <v>0</v>
      </c>
      <c r="G166" s="14">
        <v>24083.44</v>
      </c>
      <c r="H166" s="14">
        <v>57418.28</v>
      </c>
      <c r="I166" s="14">
        <v>81639.8</v>
      </c>
      <c r="J166" s="14">
        <v>23380.5</v>
      </c>
      <c r="K166" s="14">
        <v>1711975.83</v>
      </c>
      <c r="L166" s="14">
        <v>241936.16</v>
      </c>
      <c r="M166" s="14">
        <v>2403404.04</v>
      </c>
      <c r="N166" s="14">
        <v>151729.7</v>
      </c>
      <c r="O166" s="14">
        <v>228356.4</v>
      </c>
      <c r="P166" s="14">
        <v>637222.06</v>
      </c>
      <c r="Q166" s="14">
        <v>36958.53</v>
      </c>
      <c r="R166" s="14">
        <v>54892.41</v>
      </c>
      <c r="S166" s="14">
        <v>66988.14</v>
      </c>
      <c r="T166" s="14">
        <v>0</v>
      </c>
      <c r="U166" s="14">
        <v>160808.28</v>
      </c>
      <c r="V166" s="14">
        <v>159865.77</v>
      </c>
      <c r="W166" s="33">
        <v>13392942.17</v>
      </c>
    </row>
    <row r="167" spans="1:23">
      <c r="A167" s="20" t="s">
        <v>43</v>
      </c>
      <c r="B167" s="12"/>
      <c r="C167" s="25">
        <v>5782075.91</v>
      </c>
      <c r="D167" s="14">
        <v>978810.28</v>
      </c>
      <c r="E167" s="14">
        <v>609552.94</v>
      </c>
      <c r="F167" s="14">
        <v>0</v>
      </c>
      <c r="G167" s="14">
        <v>306926.93</v>
      </c>
      <c r="H167" s="14">
        <v>60893.04</v>
      </c>
      <c r="I167" s="14">
        <v>78978.01</v>
      </c>
      <c r="J167" s="14">
        <v>21842.73</v>
      </c>
      <c r="K167" s="14">
        <v>1939977.68</v>
      </c>
      <c r="L167" s="14">
        <v>368401.74</v>
      </c>
      <c r="M167" s="14">
        <v>2651512.93</v>
      </c>
      <c r="N167" s="14">
        <v>200636.17</v>
      </c>
      <c r="O167" s="14">
        <v>190897.1</v>
      </c>
      <c r="P167" s="14">
        <v>657086.94</v>
      </c>
      <c r="Q167" s="14">
        <v>38361.11</v>
      </c>
      <c r="R167" s="14">
        <v>73515.94</v>
      </c>
      <c r="S167" s="14">
        <v>68842.91</v>
      </c>
      <c r="T167" s="14">
        <v>0</v>
      </c>
      <c r="U167" s="14">
        <v>156840.57</v>
      </c>
      <c r="V167" s="14">
        <v>237404.67</v>
      </c>
      <c r="W167" s="33">
        <v>14422557.6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3292034.69</v>
      </c>
      <c r="D171" s="14">
        <v>845751.13</v>
      </c>
      <c r="E171" s="14">
        <v>571593.91</v>
      </c>
      <c r="F171" s="14">
        <v>1492989</v>
      </c>
      <c r="G171" s="14">
        <v>5437.44</v>
      </c>
      <c r="H171" s="14">
        <v>47903.82</v>
      </c>
      <c r="I171" s="14"/>
      <c r="J171" s="14">
        <v>35960.3</v>
      </c>
      <c r="K171" s="14">
        <v>200220.97</v>
      </c>
      <c r="L171" s="14">
        <v>12088.03</v>
      </c>
      <c r="M171" s="14">
        <v>606321.83</v>
      </c>
      <c r="N171" s="14">
        <v>70572.08</v>
      </c>
      <c r="O171" s="14">
        <v>-165.6</v>
      </c>
      <c r="P171" s="14">
        <v>1034133.9</v>
      </c>
      <c r="Q171" s="14">
        <v>72849.53</v>
      </c>
      <c r="R171" s="14">
        <v>220413.53</v>
      </c>
      <c r="S171" s="14">
        <v>100134.36</v>
      </c>
      <c r="T171" s="14"/>
      <c r="U171" s="14">
        <v>163341.72</v>
      </c>
      <c r="V171" s="14">
        <v>92662.92</v>
      </c>
      <c r="W171" s="33">
        <v>8864243.56</v>
      </c>
    </row>
    <row r="172" spans="1:23">
      <c r="A172" s="20" t="s">
        <v>41</v>
      </c>
      <c r="B172" s="12"/>
      <c r="C172" s="25">
        <v>3186475.24</v>
      </c>
      <c r="D172" s="14">
        <v>818845.66</v>
      </c>
      <c r="E172" s="14">
        <v>557117.09</v>
      </c>
      <c r="F172" s="14">
        <v>1476300.5</v>
      </c>
      <c r="G172" s="14">
        <v>13667.67</v>
      </c>
      <c r="H172" s="14">
        <v>23530.88</v>
      </c>
      <c r="I172" s="14"/>
      <c r="J172" s="14">
        <v>41331.7</v>
      </c>
      <c r="K172" s="14">
        <v>133899.77</v>
      </c>
      <c r="L172" s="14">
        <v>16175.61</v>
      </c>
      <c r="M172" s="14">
        <v>342338</v>
      </c>
      <c r="N172" s="14">
        <v>81783.84</v>
      </c>
      <c r="O172" s="14"/>
      <c r="P172" s="14">
        <v>817956.11</v>
      </c>
      <c r="Q172" s="14">
        <v>123849.02</v>
      </c>
      <c r="R172" s="14">
        <v>142024.98</v>
      </c>
      <c r="S172" s="14">
        <v>176351.29</v>
      </c>
      <c r="T172" s="14"/>
      <c r="U172" s="14">
        <v>153638.26</v>
      </c>
      <c r="V172" s="14">
        <v>87511.88</v>
      </c>
      <c r="W172" s="33">
        <v>8192797.5</v>
      </c>
    </row>
    <row r="173" spans="1:23">
      <c r="A173" s="20" t="s">
        <v>42</v>
      </c>
      <c r="B173" s="12"/>
      <c r="C173" s="25">
        <v>3076988.56</v>
      </c>
      <c r="D173" s="14">
        <v>775142.47</v>
      </c>
      <c r="E173" s="14">
        <v>491021.81</v>
      </c>
      <c r="F173" s="14">
        <v>1481154</v>
      </c>
      <c r="G173" s="14">
        <v>13667.76</v>
      </c>
      <c r="H173" s="14">
        <v>23530.91</v>
      </c>
      <c r="I173" s="14"/>
      <c r="J173" s="14">
        <v>45704.25</v>
      </c>
      <c r="K173" s="14">
        <v>203310.41</v>
      </c>
      <c r="L173" s="14">
        <v>9132.61</v>
      </c>
      <c r="M173" s="14">
        <v>550873.04</v>
      </c>
      <c r="N173" s="14">
        <v>73381.7</v>
      </c>
      <c r="O173" s="14">
        <v>532201.03</v>
      </c>
      <c r="P173" s="14">
        <v>294789.87</v>
      </c>
      <c r="Q173" s="14">
        <v>57922.6</v>
      </c>
      <c r="R173" s="14">
        <v>151351.67</v>
      </c>
      <c r="S173" s="14">
        <v>114832.09</v>
      </c>
      <c r="T173" s="14"/>
      <c r="U173" s="14">
        <v>145173.88</v>
      </c>
      <c r="V173" s="14">
        <v>95336.21</v>
      </c>
      <c r="W173" s="33">
        <v>8135514.87</v>
      </c>
    </row>
    <row r="174" spans="1:23">
      <c r="A174" s="20" t="s">
        <v>43</v>
      </c>
      <c r="B174" s="12"/>
      <c r="C174" s="25">
        <v>3281051.61</v>
      </c>
      <c r="D174" s="14">
        <v>772530.71</v>
      </c>
      <c r="E174" s="14">
        <v>532558.07</v>
      </c>
      <c r="F174" s="14">
        <v>1476507</v>
      </c>
      <c r="G174" s="14">
        <v>13623.57</v>
      </c>
      <c r="H174" s="14">
        <v>46030.95</v>
      </c>
      <c r="I174" s="14"/>
      <c r="J174" s="14">
        <v>25391.84</v>
      </c>
      <c r="K174" s="14">
        <v>266668.56</v>
      </c>
      <c r="L174" s="14">
        <v>9731.39</v>
      </c>
      <c r="M174" s="14">
        <v>834992.06</v>
      </c>
      <c r="N174" s="14">
        <v>71900.25</v>
      </c>
      <c r="O174" s="14">
        <v>484789.75</v>
      </c>
      <c r="P174" s="14">
        <v>383384.66</v>
      </c>
      <c r="Q174" s="14">
        <v>72098.58</v>
      </c>
      <c r="R174" s="14">
        <v>255122.33</v>
      </c>
      <c r="S174" s="14">
        <v>144280.33</v>
      </c>
      <c r="T174" s="14"/>
      <c r="U174" s="14">
        <v>159368.48</v>
      </c>
      <c r="V174" s="14">
        <v>53912.24</v>
      </c>
      <c r="W174" s="33">
        <v>8883942.38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808594</v>
      </c>
      <c r="D178" s="14">
        <v>222694</v>
      </c>
      <c r="E178" s="14">
        <v>55500</v>
      </c>
      <c r="F178" s="14"/>
      <c r="G178" s="14">
        <v>3379</v>
      </c>
      <c r="H178" s="14">
        <v>12851</v>
      </c>
      <c r="I178" s="14">
        <v>4083</v>
      </c>
      <c r="J178" s="14">
        <v>91</v>
      </c>
      <c r="K178" s="14">
        <v>54918</v>
      </c>
      <c r="L178" s="14">
        <v>13643</v>
      </c>
      <c r="M178" s="14">
        <v>70211</v>
      </c>
      <c r="N178" s="14">
        <v>39623</v>
      </c>
      <c r="O178" s="14">
        <v>74257</v>
      </c>
      <c r="P178" s="14">
        <v>51937</v>
      </c>
      <c r="Q178" s="14">
        <v>4308</v>
      </c>
      <c r="R178" s="14">
        <v>5814</v>
      </c>
      <c r="S178" s="14">
        <v>71</v>
      </c>
      <c r="T178" s="14"/>
      <c r="U178" s="14">
        <v>41200</v>
      </c>
      <c r="V178" s="14">
        <v>30501</v>
      </c>
      <c r="W178" s="33">
        <v>1493675</v>
      </c>
    </row>
    <row r="179" spans="1:23">
      <c r="A179" s="20" t="s">
        <v>41</v>
      </c>
      <c r="B179" s="12"/>
      <c r="C179" s="25">
        <v>838881</v>
      </c>
      <c r="D179" s="14">
        <v>215454</v>
      </c>
      <c r="E179" s="14">
        <v>55473</v>
      </c>
      <c r="F179" s="14"/>
      <c r="G179" s="14">
        <v>3356</v>
      </c>
      <c r="H179" s="14">
        <v>12487</v>
      </c>
      <c r="I179" s="14">
        <v>3343</v>
      </c>
      <c r="J179" s="14">
        <v>265</v>
      </c>
      <c r="K179" s="14">
        <v>66904</v>
      </c>
      <c r="L179" s="14">
        <v>11295</v>
      </c>
      <c r="M179" s="14">
        <v>97250</v>
      </c>
      <c r="N179" s="14">
        <v>45080</v>
      </c>
      <c r="O179" s="14">
        <v>30735</v>
      </c>
      <c r="P179" s="14">
        <v>83185</v>
      </c>
      <c r="Q179" s="14">
        <v>4308</v>
      </c>
      <c r="R179" s="14">
        <v>4522</v>
      </c>
      <c r="S179" s="14">
        <v>154</v>
      </c>
      <c r="T179" s="14"/>
      <c r="U179" s="14">
        <v>40981</v>
      </c>
      <c r="V179" s="14">
        <v>38086</v>
      </c>
      <c r="W179" s="33">
        <v>1551759</v>
      </c>
    </row>
    <row r="180" spans="1:23">
      <c r="A180" s="20" t="s">
        <v>42</v>
      </c>
      <c r="B180" s="12"/>
      <c r="C180" s="25">
        <v>856417</v>
      </c>
      <c r="D180" s="14">
        <v>217565</v>
      </c>
      <c r="E180" s="14">
        <v>33123</v>
      </c>
      <c r="F180" s="14"/>
      <c r="G180" s="14">
        <v>3408</v>
      </c>
      <c r="H180" s="14">
        <v>13272</v>
      </c>
      <c r="I180" s="14">
        <v>8875</v>
      </c>
      <c r="J180" s="14">
        <v>40</v>
      </c>
      <c r="K180" s="14">
        <v>76527</v>
      </c>
      <c r="L180" s="14">
        <v>7183</v>
      </c>
      <c r="M180" s="14">
        <v>74102</v>
      </c>
      <c r="N180" s="14">
        <v>45316</v>
      </c>
      <c r="O180" s="14">
        <v>56296</v>
      </c>
      <c r="P180" s="14">
        <v>106721</v>
      </c>
      <c r="Q180" s="14">
        <v>4308</v>
      </c>
      <c r="R180" s="14">
        <v>6619</v>
      </c>
      <c r="S180" s="14">
        <v>2055</v>
      </c>
      <c r="T180" s="14"/>
      <c r="U180" s="14">
        <v>39100</v>
      </c>
      <c r="V180" s="14">
        <v>22470</v>
      </c>
      <c r="W180" s="33">
        <v>1573397</v>
      </c>
    </row>
    <row r="181" spans="1:23">
      <c r="A181" s="20" t="s">
        <v>43</v>
      </c>
      <c r="B181" s="12"/>
      <c r="C181" s="25">
        <v>857271</v>
      </c>
      <c r="D181" s="14">
        <v>232291</v>
      </c>
      <c r="E181" s="14">
        <v>28944</v>
      </c>
      <c r="F181" s="14"/>
      <c r="G181" s="14">
        <v>2712</v>
      </c>
      <c r="H181" s="14">
        <v>19161</v>
      </c>
      <c r="I181" s="14">
        <v>5581</v>
      </c>
      <c r="J181" s="14">
        <v>505</v>
      </c>
      <c r="K181" s="14">
        <v>60957</v>
      </c>
      <c r="L181" s="14">
        <v>28451</v>
      </c>
      <c r="M181" s="14">
        <v>81649</v>
      </c>
      <c r="N181" s="14">
        <v>27418</v>
      </c>
      <c r="O181" s="14">
        <v>61612</v>
      </c>
      <c r="P181" s="14">
        <v>91007</v>
      </c>
      <c r="Q181" s="14">
        <v>4308</v>
      </c>
      <c r="R181" s="14">
        <v>1528</v>
      </c>
      <c r="S181" s="14">
        <v>8730</v>
      </c>
      <c r="T181" s="14"/>
      <c r="U181" s="14">
        <v>33583</v>
      </c>
      <c r="V181" s="14">
        <v>53664</v>
      </c>
      <c r="W181" s="33">
        <v>1599372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4429279</v>
      </c>
      <c r="D185" s="14">
        <v>1867325</v>
      </c>
      <c r="E185" s="14">
        <v>1688255</v>
      </c>
      <c r="F185" s="14">
        <v>0</v>
      </c>
      <c r="G185" s="14">
        <v>66694</v>
      </c>
      <c r="H185" s="14">
        <v>25627</v>
      </c>
      <c r="I185" s="14">
        <v>0</v>
      </c>
      <c r="J185" s="14">
        <v>3555</v>
      </c>
      <c r="K185" s="14">
        <v>63687</v>
      </c>
      <c r="L185" s="14">
        <v>1609570</v>
      </c>
      <c r="M185" s="14">
        <v>1804</v>
      </c>
      <c r="N185" s="14">
        <v>1438455</v>
      </c>
      <c r="O185" s="14">
        <v>446</v>
      </c>
      <c r="P185" s="14">
        <v>64873</v>
      </c>
      <c r="Q185" s="14">
        <v>99604</v>
      </c>
      <c r="R185" s="14">
        <v>461033</v>
      </c>
      <c r="S185" s="14">
        <v>39431</v>
      </c>
      <c r="T185" s="14">
        <v>0</v>
      </c>
      <c r="U185" s="14">
        <v>199198</v>
      </c>
      <c r="V185" s="14">
        <v>89606</v>
      </c>
      <c r="W185" s="33">
        <v>12148442</v>
      </c>
    </row>
    <row r="186" spans="1:23">
      <c r="A186" s="20" t="s">
        <v>41</v>
      </c>
      <c r="B186" s="12"/>
      <c r="C186" s="25">
        <v>4804141</v>
      </c>
      <c r="D186" s="14">
        <v>541539</v>
      </c>
      <c r="E186" s="14">
        <v>1881686</v>
      </c>
      <c r="F186" s="14">
        <v>0</v>
      </c>
      <c r="G186" s="14">
        <v>66693</v>
      </c>
      <c r="H186" s="14">
        <v>207177</v>
      </c>
      <c r="I186" s="14">
        <v>0</v>
      </c>
      <c r="J186" s="14">
        <v>-2371</v>
      </c>
      <c r="K186" s="14">
        <v>0</v>
      </c>
      <c r="L186" s="14">
        <v>2629104</v>
      </c>
      <c r="M186" s="14">
        <v>0</v>
      </c>
      <c r="N186" s="14">
        <v>1439703</v>
      </c>
      <c r="O186" s="14">
        <v>0</v>
      </c>
      <c r="P186" s="14">
        <v>373301</v>
      </c>
      <c r="Q186" s="14">
        <v>83524</v>
      </c>
      <c r="R186" s="14">
        <v>458391</v>
      </c>
      <c r="S186" s="14">
        <v>36886</v>
      </c>
      <c r="T186" s="14">
        <v>0</v>
      </c>
      <c r="U186" s="14">
        <v>194939</v>
      </c>
      <c r="V186" s="14">
        <v>173627</v>
      </c>
      <c r="W186" s="33">
        <v>12888340</v>
      </c>
    </row>
    <row r="187" spans="1:23">
      <c r="A187" s="20" t="s">
        <v>42</v>
      </c>
      <c r="B187" s="12"/>
      <c r="C187" s="25">
        <v>4627470</v>
      </c>
      <c r="D187" s="14">
        <v>1654208</v>
      </c>
      <c r="E187" s="14">
        <v>1729796</v>
      </c>
      <c r="F187" s="14">
        <v>0</v>
      </c>
      <c r="G187" s="14">
        <v>68671</v>
      </c>
      <c r="H187" s="14">
        <v>-10608</v>
      </c>
      <c r="I187" s="14">
        <v>35112</v>
      </c>
      <c r="J187" s="14">
        <v>766</v>
      </c>
      <c r="K187" s="14">
        <v>0</v>
      </c>
      <c r="L187" s="14">
        <v>1708478</v>
      </c>
      <c r="M187" s="14">
        <v>0</v>
      </c>
      <c r="N187" s="14">
        <v>1384391</v>
      </c>
      <c r="O187" s="14">
        <v>0</v>
      </c>
      <c r="P187" s="14">
        <v>243154</v>
      </c>
      <c r="Q187" s="14">
        <v>81855</v>
      </c>
      <c r="R187" s="14">
        <v>398295</v>
      </c>
      <c r="S187" s="14">
        <v>47581</v>
      </c>
      <c r="T187" s="14">
        <v>0</v>
      </c>
      <c r="U187" s="14">
        <v>174522</v>
      </c>
      <c r="V187" s="14">
        <v>94477</v>
      </c>
      <c r="W187" s="33">
        <v>12238168</v>
      </c>
    </row>
    <row r="188" spans="1:23">
      <c r="A188" s="20" t="s">
        <v>43</v>
      </c>
      <c r="B188" s="12"/>
      <c r="C188" s="25">
        <v>4737180</v>
      </c>
      <c r="D188" s="14">
        <v>1330050</v>
      </c>
      <c r="E188" s="14">
        <v>1711734</v>
      </c>
      <c r="F188" s="14">
        <v>0</v>
      </c>
      <c r="G188" s="14">
        <v>70721</v>
      </c>
      <c r="H188" s="14">
        <v>44154</v>
      </c>
      <c r="I188" s="14">
        <v>0</v>
      </c>
      <c r="J188" s="14">
        <v>5191</v>
      </c>
      <c r="K188" s="14">
        <v>0</v>
      </c>
      <c r="L188" s="14">
        <v>1103976</v>
      </c>
      <c r="M188" s="14">
        <v>0</v>
      </c>
      <c r="N188" s="14">
        <v>1386029</v>
      </c>
      <c r="O188" s="14">
        <v>0</v>
      </c>
      <c r="P188" s="14">
        <v>428216</v>
      </c>
      <c r="Q188" s="14">
        <v>68114</v>
      </c>
      <c r="R188" s="14">
        <v>483532</v>
      </c>
      <c r="S188" s="14">
        <v>47233</v>
      </c>
      <c r="T188" s="14">
        <v>0</v>
      </c>
      <c r="U188" s="14">
        <v>170414</v>
      </c>
      <c r="V188" s="14">
        <v>123204</v>
      </c>
      <c r="W188" s="33">
        <v>11709748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846905</v>
      </c>
      <c r="D192" s="14">
        <v>423679</v>
      </c>
      <c r="E192" s="14">
        <v>170570</v>
      </c>
      <c r="F192" s="14">
        <v>0</v>
      </c>
      <c r="G192" s="14">
        <v>0</v>
      </c>
      <c r="H192" s="14">
        <v>14848</v>
      </c>
      <c r="I192" s="14">
        <v>0</v>
      </c>
      <c r="J192" s="14">
        <v>3222</v>
      </c>
      <c r="K192" s="14">
        <v>607224</v>
      </c>
      <c r="L192" s="14">
        <v>6000</v>
      </c>
      <c r="M192" s="14">
        <v>43629</v>
      </c>
      <c r="N192" s="14">
        <v>23873</v>
      </c>
      <c r="O192" s="14">
        <v>62638</v>
      </c>
      <c r="P192" s="14">
        <v>57636</v>
      </c>
      <c r="Q192" s="14">
        <v>53312</v>
      </c>
      <c r="R192" s="14">
        <v>43249</v>
      </c>
      <c r="S192" s="14">
        <v>0</v>
      </c>
      <c r="T192" s="14">
        <v>0</v>
      </c>
      <c r="U192" s="14">
        <v>43058</v>
      </c>
      <c r="V192" s="14">
        <v>42719</v>
      </c>
      <c r="W192" s="33">
        <v>2442562</v>
      </c>
    </row>
    <row r="193" spans="1:23">
      <c r="A193" s="20" t="s">
        <v>41</v>
      </c>
      <c r="B193" s="12"/>
      <c r="C193" s="25">
        <v>850465</v>
      </c>
      <c r="D193" s="14">
        <v>419167</v>
      </c>
      <c r="E193" s="14">
        <v>154175</v>
      </c>
      <c r="F193" s="14">
        <v>0</v>
      </c>
      <c r="G193" s="14">
        <v>0</v>
      </c>
      <c r="H193" s="14">
        <v>70789</v>
      </c>
      <c r="I193" s="14">
        <v>0</v>
      </c>
      <c r="J193" s="14">
        <v>12858</v>
      </c>
      <c r="K193" s="14">
        <v>823998</v>
      </c>
      <c r="L193" s="14">
        <v>1956</v>
      </c>
      <c r="M193" s="14">
        <v>52402</v>
      </c>
      <c r="N193" s="14">
        <v>23709</v>
      </c>
      <c r="O193" s="14">
        <v>78649</v>
      </c>
      <c r="P193" s="14">
        <v>56875</v>
      </c>
      <c r="Q193" s="14">
        <v>74609</v>
      </c>
      <c r="R193" s="14">
        <v>50230</v>
      </c>
      <c r="S193" s="14">
        <v>0</v>
      </c>
      <c r="T193" s="14">
        <v>0</v>
      </c>
      <c r="U193" s="14">
        <v>54910</v>
      </c>
      <c r="V193" s="14">
        <v>56244</v>
      </c>
      <c r="W193" s="33">
        <v>2781036</v>
      </c>
    </row>
    <row r="194" spans="1:23">
      <c r="A194" s="20" t="s">
        <v>42</v>
      </c>
      <c r="B194" s="12"/>
      <c r="C194" s="25">
        <v>937423</v>
      </c>
      <c r="D194" s="14">
        <v>449000</v>
      </c>
      <c r="E194" s="14">
        <v>177906</v>
      </c>
      <c r="F194" s="14">
        <v>0</v>
      </c>
      <c r="G194" s="14">
        <v>0</v>
      </c>
      <c r="H194" s="14">
        <v>23271</v>
      </c>
      <c r="I194" s="14">
        <v>0</v>
      </c>
      <c r="J194" s="14">
        <v>9334</v>
      </c>
      <c r="K194" s="14">
        <v>761050</v>
      </c>
      <c r="L194" s="14">
        <v>6312</v>
      </c>
      <c r="M194" s="14">
        <v>108611</v>
      </c>
      <c r="N194" s="14">
        <v>70194</v>
      </c>
      <c r="O194" s="14">
        <v>28233</v>
      </c>
      <c r="P194" s="14">
        <v>56934</v>
      </c>
      <c r="Q194" s="14">
        <v>65901</v>
      </c>
      <c r="R194" s="14">
        <v>46120</v>
      </c>
      <c r="S194" s="14">
        <v>0</v>
      </c>
      <c r="T194" s="14">
        <v>0</v>
      </c>
      <c r="U194" s="14">
        <v>45445</v>
      </c>
      <c r="V194" s="14">
        <v>73895</v>
      </c>
      <c r="W194" s="33">
        <v>2859629</v>
      </c>
    </row>
    <row r="195" spans="1:23">
      <c r="A195" s="20" t="s">
        <v>43</v>
      </c>
      <c r="B195" s="12"/>
      <c r="C195" s="25">
        <v>1036229</v>
      </c>
      <c r="D195" s="14">
        <v>411270</v>
      </c>
      <c r="E195" s="14">
        <v>177906</v>
      </c>
      <c r="F195" s="14">
        <v>0</v>
      </c>
      <c r="G195" s="14">
        <v>23348</v>
      </c>
      <c r="H195" s="14">
        <v>0</v>
      </c>
      <c r="I195" s="14">
        <v>0</v>
      </c>
      <c r="J195" s="14">
        <v>13132</v>
      </c>
      <c r="K195" s="14">
        <v>839861</v>
      </c>
      <c r="L195" s="14">
        <v>6312</v>
      </c>
      <c r="M195" s="14">
        <v>75933</v>
      </c>
      <c r="N195" s="14">
        <v>71439</v>
      </c>
      <c r="O195" s="14">
        <v>0</v>
      </c>
      <c r="P195" s="14">
        <v>102724</v>
      </c>
      <c r="Q195" s="14">
        <v>66805</v>
      </c>
      <c r="R195" s="14">
        <v>63515</v>
      </c>
      <c r="S195" s="14">
        <v>0</v>
      </c>
      <c r="T195" s="14">
        <v>0</v>
      </c>
      <c r="U195" s="14">
        <v>45988</v>
      </c>
      <c r="V195" s="14">
        <v>66611</v>
      </c>
      <c r="W195" s="33">
        <v>3001073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3476902</v>
      </c>
      <c r="D199" s="14">
        <v>907626</v>
      </c>
      <c r="E199" s="14">
        <v>438246</v>
      </c>
      <c r="F199" s="14"/>
      <c r="G199" s="14">
        <v>9323</v>
      </c>
      <c r="H199" s="14">
        <v>79611</v>
      </c>
      <c r="I199" s="14"/>
      <c r="J199" s="14">
        <v>30491</v>
      </c>
      <c r="K199" s="14">
        <v>263760</v>
      </c>
      <c r="L199" s="14"/>
      <c r="M199" s="14">
        <v>622740</v>
      </c>
      <c r="N199" s="14">
        <v>81231</v>
      </c>
      <c r="O199" s="14">
        <v>183048</v>
      </c>
      <c r="P199" s="14">
        <v>726966</v>
      </c>
      <c r="Q199" s="14">
        <v>277702</v>
      </c>
      <c r="R199" s="14">
        <v>121188</v>
      </c>
      <c r="S199" s="14">
        <v>142286</v>
      </c>
      <c r="T199" s="14"/>
      <c r="U199" s="14">
        <v>198767</v>
      </c>
      <c r="V199" s="14">
        <v>135259</v>
      </c>
      <c r="W199" s="33">
        <v>7695146</v>
      </c>
    </row>
    <row r="200" spans="1:23">
      <c r="A200" s="20" t="s">
        <v>41</v>
      </c>
      <c r="B200" s="12"/>
      <c r="C200" s="25">
        <v>3381723</v>
      </c>
      <c r="D200" s="14">
        <v>829083</v>
      </c>
      <c r="E200" s="14">
        <v>309787</v>
      </c>
      <c r="F200" s="14"/>
      <c r="G200" s="14">
        <v>9430</v>
      </c>
      <c r="H200" s="14">
        <v>224451</v>
      </c>
      <c r="I200" s="14"/>
      <c r="J200" s="14">
        <v>11646</v>
      </c>
      <c r="K200" s="14">
        <v>333928</v>
      </c>
      <c r="L200" s="14"/>
      <c r="M200" s="14">
        <v>620500</v>
      </c>
      <c r="N200" s="14">
        <v>87321</v>
      </c>
      <c r="O200" s="14">
        <v>182756</v>
      </c>
      <c r="P200" s="14">
        <v>733642</v>
      </c>
      <c r="Q200" s="14">
        <v>275564</v>
      </c>
      <c r="R200" s="14">
        <v>131393</v>
      </c>
      <c r="S200" s="14">
        <v>144749</v>
      </c>
      <c r="T200" s="14"/>
      <c r="U200" s="14">
        <v>210359</v>
      </c>
      <c r="V200" s="14">
        <v>143404</v>
      </c>
      <c r="W200" s="33">
        <v>7629736</v>
      </c>
    </row>
    <row r="201" spans="1:23">
      <c r="A201" s="20" t="s">
        <v>42</v>
      </c>
      <c r="B201" s="12"/>
      <c r="C201" s="25">
        <v>3362311</v>
      </c>
      <c r="D201" s="14">
        <v>730705</v>
      </c>
      <c r="E201" s="14">
        <v>301999</v>
      </c>
      <c r="F201" s="14"/>
      <c r="G201" s="14">
        <v>9650</v>
      </c>
      <c r="H201" s="14">
        <v>52328</v>
      </c>
      <c r="I201" s="14"/>
      <c r="J201" s="14">
        <v>11680</v>
      </c>
      <c r="K201" s="14">
        <v>340800</v>
      </c>
      <c r="L201" s="14"/>
      <c r="M201" s="14">
        <v>481647</v>
      </c>
      <c r="N201" s="14">
        <v>80333</v>
      </c>
      <c r="O201" s="14">
        <v>157254</v>
      </c>
      <c r="P201" s="14">
        <v>626454</v>
      </c>
      <c r="Q201" s="14">
        <v>280157</v>
      </c>
      <c r="R201" s="14">
        <v>115053</v>
      </c>
      <c r="S201" s="14">
        <v>132746</v>
      </c>
      <c r="T201" s="14"/>
      <c r="U201" s="14">
        <v>226111</v>
      </c>
      <c r="V201" s="14">
        <v>128215</v>
      </c>
      <c r="W201" s="33">
        <v>7037443</v>
      </c>
    </row>
    <row r="202" spans="1:23">
      <c r="A202" s="20" t="s">
        <v>43</v>
      </c>
      <c r="B202" s="12"/>
      <c r="C202" s="25">
        <v>3557351</v>
      </c>
      <c r="D202" s="14">
        <v>691744</v>
      </c>
      <c r="E202" s="14">
        <v>282808</v>
      </c>
      <c r="F202" s="14"/>
      <c r="G202" s="14">
        <v>12206</v>
      </c>
      <c r="H202" s="14">
        <v>96193</v>
      </c>
      <c r="I202" s="14"/>
      <c r="J202" s="14">
        <v>21539</v>
      </c>
      <c r="K202" s="14">
        <v>339971</v>
      </c>
      <c r="L202" s="14"/>
      <c r="M202" s="14">
        <v>756226</v>
      </c>
      <c r="N202" s="14">
        <v>86112</v>
      </c>
      <c r="O202" s="14">
        <v>159557</v>
      </c>
      <c r="P202" s="14">
        <v>602475</v>
      </c>
      <c r="Q202" s="14">
        <v>276320</v>
      </c>
      <c r="R202" s="14">
        <v>147168</v>
      </c>
      <c r="S202" s="14">
        <v>147744</v>
      </c>
      <c r="T202" s="14"/>
      <c r="U202" s="14">
        <v>202073</v>
      </c>
      <c r="V202" s="14">
        <v>111039</v>
      </c>
      <c r="W202" s="33">
        <v>7490526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1665253</v>
      </c>
      <c r="D206" s="14">
        <v>719928</v>
      </c>
      <c r="E206" s="14">
        <v>88510</v>
      </c>
      <c r="F206" s="14">
        <v>0</v>
      </c>
      <c r="G206" s="14">
        <v>66145</v>
      </c>
      <c r="H206" s="14">
        <v>20946</v>
      </c>
      <c r="I206" s="14">
        <v>0</v>
      </c>
      <c r="J206" s="14">
        <v>8901</v>
      </c>
      <c r="K206" s="14">
        <v>117674</v>
      </c>
      <c r="L206" s="14">
        <v>55741</v>
      </c>
      <c r="M206" s="14">
        <v>130568</v>
      </c>
      <c r="N206" s="14">
        <v>118079</v>
      </c>
      <c r="O206" s="14">
        <v>22659</v>
      </c>
      <c r="P206" s="14">
        <v>142324</v>
      </c>
      <c r="Q206" s="14">
        <v>71083</v>
      </c>
      <c r="R206" s="14">
        <v>44794</v>
      </c>
      <c r="S206" s="14">
        <v>22911</v>
      </c>
      <c r="T206" s="14">
        <v>0</v>
      </c>
      <c r="U206" s="14">
        <v>52969</v>
      </c>
      <c r="V206" s="14">
        <v>53181</v>
      </c>
      <c r="W206" s="33">
        <v>3401666</v>
      </c>
    </row>
    <row r="207" spans="1:23">
      <c r="A207" s="20" t="s">
        <v>41</v>
      </c>
      <c r="B207" s="12"/>
      <c r="C207" s="25">
        <v>1507238</v>
      </c>
      <c r="D207" s="14">
        <v>588425</v>
      </c>
      <c r="E207" s="14">
        <v>90510</v>
      </c>
      <c r="F207" s="14">
        <v>0</v>
      </c>
      <c r="G207" s="14">
        <v>47772</v>
      </c>
      <c r="H207" s="14">
        <v>21000</v>
      </c>
      <c r="I207" s="14">
        <v>0</v>
      </c>
      <c r="J207" s="14">
        <v>13104</v>
      </c>
      <c r="K207" s="14">
        <v>145200</v>
      </c>
      <c r="L207" s="14">
        <v>136313</v>
      </c>
      <c r="M207" s="14">
        <v>156707</v>
      </c>
      <c r="N207" s="14">
        <v>137179</v>
      </c>
      <c r="O207" s="14">
        <v>35287</v>
      </c>
      <c r="P207" s="14">
        <v>103820</v>
      </c>
      <c r="Q207" s="14">
        <v>71567</v>
      </c>
      <c r="R207" s="14">
        <v>52612</v>
      </c>
      <c r="S207" s="14">
        <v>14419</v>
      </c>
      <c r="T207" s="14">
        <v>0</v>
      </c>
      <c r="U207" s="14">
        <v>38201</v>
      </c>
      <c r="V207" s="14">
        <v>56841</v>
      </c>
      <c r="W207" s="33">
        <v>3216195</v>
      </c>
    </row>
    <row r="208" spans="1:23">
      <c r="A208" s="20" t="s">
        <v>42</v>
      </c>
      <c r="B208" s="12"/>
      <c r="C208" s="25">
        <v>1633764</v>
      </c>
      <c r="D208" s="14">
        <v>815380</v>
      </c>
      <c r="E208" s="14">
        <v>99000</v>
      </c>
      <c r="F208" s="14">
        <v>0</v>
      </c>
      <c r="G208" s="14">
        <v>41268</v>
      </c>
      <c r="H208" s="14">
        <v>11274</v>
      </c>
      <c r="I208" s="14">
        <v>0</v>
      </c>
      <c r="J208" s="14">
        <v>4427</v>
      </c>
      <c r="K208" s="14">
        <v>122460</v>
      </c>
      <c r="L208" s="14">
        <v>182110</v>
      </c>
      <c r="M208" s="14">
        <v>216237</v>
      </c>
      <c r="N208" s="14">
        <v>97962</v>
      </c>
      <c r="O208" s="14">
        <v>33252</v>
      </c>
      <c r="P208" s="14">
        <v>90180</v>
      </c>
      <c r="Q208" s="14">
        <v>58486</v>
      </c>
      <c r="R208" s="14">
        <v>26341</v>
      </c>
      <c r="S208" s="14">
        <v>31474</v>
      </c>
      <c r="T208" s="14">
        <v>0</v>
      </c>
      <c r="U208" s="14">
        <v>37283</v>
      </c>
      <c r="V208" s="14">
        <v>84838</v>
      </c>
      <c r="W208" s="33">
        <v>3585736</v>
      </c>
    </row>
    <row r="209" spans="1:23">
      <c r="A209" s="20" t="s">
        <v>43</v>
      </c>
      <c r="B209" s="12"/>
      <c r="C209" s="25">
        <v>1774705</v>
      </c>
      <c r="D209" s="14">
        <v>670224</v>
      </c>
      <c r="E209" s="14">
        <v>99000</v>
      </c>
      <c r="F209" s="14">
        <v>0</v>
      </c>
      <c r="G209" s="14">
        <v>48441</v>
      </c>
      <c r="H209" s="14">
        <v>23232</v>
      </c>
      <c r="I209" s="14">
        <v>0</v>
      </c>
      <c r="J209" s="14">
        <v>17554</v>
      </c>
      <c r="K209" s="14">
        <v>139618</v>
      </c>
      <c r="L209" s="14">
        <v>207893</v>
      </c>
      <c r="M209" s="14">
        <v>139974</v>
      </c>
      <c r="N209" s="14">
        <v>142591</v>
      </c>
      <c r="O209" s="14">
        <v>53330</v>
      </c>
      <c r="P209" s="14">
        <v>177260</v>
      </c>
      <c r="Q209" s="14">
        <v>71802</v>
      </c>
      <c r="R209" s="14">
        <v>44702</v>
      </c>
      <c r="S209" s="14">
        <v>30634</v>
      </c>
      <c r="T209" s="14">
        <v>0</v>
      </c>
      <c r="U209" s="14">
        <v>55788</v>
      </c>
      <c r="V209" s="14">
        <v>50921</v>
      </c>
      <c r="W209" s="33">
        <v>3747669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5876838</v>
      </c>
      <c r="D213" s="14">
        <v>1068419</v>
      </c>
      <c r="E213" s="14">
        <v>784534</v>
      </c>
      <c r="F213" s="14">
        <v>857619</v>
      </c>
      <c r="G213" s="14">
        <v>16246</v>
      </c>
      <c r="H213" s="14">
        <v>164842</v>
      </c>
      <c r="I213" s="14">
        <v>0</v>
      </c>
      <c r="J213" s="14">
        <v>69417</v>
      </c>
      <c r="K213" s="14">
        <v>520679</v>
      </c>
      <c r="L213" s="14">
        <v>25723</v>
      </c>
      <c r="M213" s="14">
        <v>81836</v>
      </c>
      <c r="N213" s="14">
        <v>2080733</v>
      </c>
      <c r="O213" s="14">
        <v>1208708</v>
      </c>
      <c r="P213" s="14">
        <v>101870</v>
      </c>
      <c r="Q213" s="14">
        <v>235467</v>
      </c>
      <c r="R213" s="14">
        <v>404365</v>
      </c>
      <c r="S213" s="14">
        <v>7603</v>
      </c>
      <c r="T213" s="14">
        <v>2752062</v>
      </c>
      <c r="U213" s="14">
        <v>307118</v>
      </c>
      <c r="V213" s="14">
        <v>500387</v>
      </c>
      <c r="W213" s="33">
        <v>17064466</v>
      </c>
    </row>
    <row r="214" spans="1:23">
      <c r="A214" s="20" t="s">
        <v>41</v>
      </c>
      <c r="B214" s="12"/>
      <c r="C214" s="25">
        <v>5743711</v>
      </c>
      <c r="D214" s="14">
        <v>988035</v>
      </c>
      <c r="E214" s="14">
        <v>829477</v>
      </c>
      <c r="F214" s="14">
        <v>857619</v>
      </c>
      <c r="G214" s="14">
        <v>16927</v>
      </c>
      <c r="H214" s="14">
        <v>137193</v>
      </c>
      <c r="I214" s="14">
        <v>0</v>
      </c>
      <c r="J214" s="14">
        <v>41742</v>
      </c>
      <c r="K214" s="14">
        <v>602936</v>
      </c>
      <c r="L214" s="14">
        <v>25712</v>
      </c>
      <c r="M214" s="14">
        <v>84869</v>
      </c>
      <c r="N214" s="14">
        <v>1715159</v>
      </c>
      <c r="O214" s="14">
        <v>1170531</v>
      </c>
      <c r="P214" s="14">
        <v>159556</v>
      </c>
      <c r="Q214" s="14">
        <v>193839</v>
      </c>
      <c r="R214" s="14">
        <v>433558</v>
      </c>
      <c r="S214" s="14">
        <v>145939</v>
      </c>
      <c r="T214" s="14">
        <v>2716451</v>
      </c>
      <c r="U214" s="14">
        <v>262518</v>
      </c>
      <c r="V214" s="14">
        <v>484528</v>
      </c>
      <c r="W214" s="33">
        <v>16610300</v>
      </c>
    </row>
    <row r="215" spans="1:23">
      <c r="A215" s="20" t="s">
        <v>42</v>
      </c>
      <c r="B215" s="12"/>
      <c r="C215" s="25">
        <v>5821789</v>
      </c>
      <c r="D215" s="14">
        <v>1015856</v>
      </c>
      <c r="E215" s="14">
        <v>789995</v>
      </c>
      <c r="F215" s="14">
        <v>857619</v>
      </c>
      <c r="G215" s="14">
        <v>18306</v>
      </c>
      <c r="H215" s="14">
        <v>170836</v>
      </c>
      <c r="I215" s="14">
        <v>0</v>
      </c>
      <c r="J215" s="14">
        <v>43532</v>
      </c>
      <c r="K215" s="14">
        <v>534768</v>
      </c>
      <c r="L215" s="14">
        <v>25713</v>
      </c>
      <c r="M215" s="14">
        <v>101125</v>
      </c>
      <c r="N215" s="14">
        <v>1890745</v>
      </c>
      <c r="O215" s="14">
        <v>1207184</v>
      </c>
      <c r="P215" s="14">
        <v>129891</v>
      </c>
      <c r="Q215" s="14">
        <v>223294</v>
      </c>
      <c r="R215" s="14">
        <v>583631</v>
      </c>
      <c r="S215" s="14">
        <v>165085</v>
      </c>
      <c r="T215" s="14">
        <v>1545464</v>
      </c>
      <c r="U215" s="14">
        <v>350041</v>
      </c>
      <c r="V215" s="14">
        <v>485662</v>
      </c>
      <c r="W215" s="33">
        <v>15960536</v>
      </c>
    </row>
    <row r="216" spans="1:23">
      <c r="A216" s="20" t="s">
        <v>43</v>
      </c>
      <c r="B216" s="12"/>
      <c r="C216" s="25">
        <v>5574820</v>
      </c>
      <c r="D216" s="14">
        <v>917471</v>
      </c>
      <c r="E216" s="14">
        <v>346424</v>
      </c>
      <c r="F216" s="14">
        <v>1728675</v>
      </c>
      <c r="G216" s="14">
        <v>16831</v>
      </c>
      <c r="H216" s="14">
        <v>187364</v>
      </c>
      <c r="I216" s="14">
        <v>0</v>
      </c>
      <c r="J216" s="14">
        <v>60117</v>
      </c>
      <c r="K216" s="14">
        <v>721500</v>
      </c>
      <c r="L216" s="14">
        <v>25712</v>
      </c>
      <c r="M216" s="14">
        <v>92294</v>
      </c>
      <c r="N216" s="14">
        <v>2214724</v>
      </c>
      <c r="O216" s="14">
        <v>1129980</v>
      </c>
      <c r="P216" s="14">
        <v>143854</v>
      </c>
      <c r="Q216" s="14">
        <v>157503</v>
      </c>
      <c r="R216" s="14">
        <v>440047</v>
      </c>
      <c r="S216" s="14">
        <v>143361</v>
      </c>
      <c r="T216" s="14">
        <v>1640549</v>
      </c>
      <c r="U216" s="14">
        <v>237283</v>
      </c>
      <c r="V216" s="14">
        <v>446955</v>
      </c>
      <c r="W216" s="33">
        <v>16225464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1216435.56</v>
      </c>
      <c r="D220" s="14">
        <v>576297.19</v>
      </c>
      <c r="E220" s="14">
        <v>137499.99</v>
      </c>
      <c r="F220" s="14"/>
      <c r="G220" s="14">
        <v>5833.09</v>
      </c>
      <c r="H220" s="14">
        <v>22173.08</v>
      </c>
      <c r="I220" s="14">
        <v>30913.12</v>
      </c>
      <c r="J220" s="14">
        <v>3990.76</v>
      </c>
      <c r="K220" s="14">
        <v>147664.53</v>
      </c>
      <c r="L220" s="14">
        <v>159112.98</v>
      </c>
      <c r="M220" s="14">
        <v>182146.49</v>
      </c>
      <c r="N220" s="14">
        <v>71092.39</v>
      </c>
      <c r="O220" s="14">
        <v>61446.67</v>
      </c>
      <c r="P220" s="14">
        <v>65336.09</v>
      </c>
      <c r="Q220" s="14">
        <v>16875.18</v>
      </c>
      <c r="R220" s="14">
        <v>40713</v>
      </c>
      <c r="S220" s="14">
        <v>5358.15</v>
      </c>
      <c r="T220" s="14"/>
      <c r="U220" s="14">
        <v>41487.32</v>
      </c>
      <c r="V220" s="14">
        <v>47496.94</v>
      </c>
      <c r="W220" s="33">
        <v>2831872.53</v>
      </c>
    </row>
    <row r="221" spans="1:23">
      <c r="A221" s="20" t="s">
        <v>41</v>
      </c>
      <c r="B221" s="12"/>
      <c r="C221" s="25">
        <v>1143642.35</v>
      </c>
      <c r="D221" s="14">
        <v>515619.73</v>
      </c>
      <c r="E221" s="14">
        <v>137499.99</v>
      </c>
      <c r="F221" s="14"/>
      <c r="G221" s="14">
        <v>3327.09</v>
      </c>
      <c r="H221" s="14">
        <v>21809.44</v>
      </c>
      <c r="I221" s="14">
        <v>31350.14</v>
      </c>
      <c r="J221" s="14">
        <v>1812.85</v>
      </c>
      <c r="K221" s="14">
        <v>152024.19</v>
      </c>
      <c r="L221" s="14">
        <v>122596.17</v>
      </c>
      <c r="M221" s="14">
        <v>95042.44</v>
      </c>
      <c r="N221" s="14">
        <v>66216.81</v>
      </c>
      <c r="O221" s="14">
        <v>78206.57</v>
      </c>
      <c r="P221" s="14">
        <v>79014.77</v>
      </c>
      <c r="Q221" s="14">
        <v>6074.13</v>
      </c>
      <c r="R221" s="14">
        <v>43218.14</v>
      </c>
      <c r="S221" s="14">
        <v>3055.96</v>
      </c>
      <c r="T221" s="14"/>
      <c r="U221" s="14">
        <v>36331.79</v>
      </c>
      <c r="V221" s="14">
        <v>63732.65</v>
      </c>
      <c r="W221" s="33">
        <v>2600575.21</v>
      </c>
    </row>
    <row r="222" spans="1:23">
      <c r="A222" s="20" t="s">
        <v>42</v>
      </c>
      <c r="B222" s="12"/>
      <c r="C222" s="25">
        <v>1115797.15</v>
      </c>
      <c r="D222" s="14">
        <v>522840.95</v>
      </c>
      <c r="E222" s="14">
        <v>134166.67</v>
      </c>
      <c r="F222" s="14"/>
      <c r="G222" s="14">
        <v>9194.65</v>
      </c>
      <c r="H222" s="14">
        <v>41464.87</v>
      </c>
      <c r="I222" s="14">
        <v>30618.94</v>
      </c>
      <c r="J222" s="14">
        <v>1917.47</v>
      </c>
      <c r="K222" s="14">
        <v>144049.34</v>
      </c>
      <c r="L222" s="14">
        <v>189760.66</v>
      </c>
      <c r="M222" s="14">
        <v>160431.19</v>
      </c>
      <c r="N222" s="14">
        <v>71157.31</v>
      </c>
      <c r="O222" s="14">
        <v>47701.3</v>
      </c>
      <c r="P222" s="14">
        <v>86367.19</v>
      </c>
      <c r="Q222" s="14">
        <v>4069.43</v>
      </c>
      <c r="R222" s="14">
        <v>46245.99</v>
      </c>
      <c r="S222" s="14">
        <v>3147</v>
      </c>
      <c r="T222" s="14"/>
      <c r="U222" s="14">
        <v>37134.42</v>
      </c>
      <c r="V222" s="14">
        <v>44726.27</v>
      </c>
      <c r="W222" s="33">
        <v>2690790.8</v>
      </c>
    </row>
    <row r="223" spans="1:23">
      <c r="A223" s="20" t="s">
        <v>43</v>
      </c>
      <c r="B223" s="12"/>
      <c r="C223" s="25">
        <v>1117195.31</v>
      </c>
      <c r="D223" s="14">
        <v>514578.53</v>
      </c>
      <c r="E223" s="14">
        <v>137499.99</v>
      </c>
      <c r="F223" s="14">
        <v>0</v>
      </c>
      <c r="G223" s="14">
        <v>4267.65</v>
      </c>
      <c r="H223" s="14">
        <v>23633.89</v>
      </c>
      <c r="I223" s="14">
        <v>30440.15</v>
      </c>
      <c r="J223" s="14">
        <v>5161.97</v>
      </c>
      <c r="K223" s="14">
        <v>191120.8</v>
      </c>
      <c r="L223" s="14">
        <v>115069.89</v>
      </c>
      <c r="M223" s="14">
        <v>128587.89</v>
      </c>
      <c r="N223" s="14">
        <v>58433.24</v>
      </c>
      <c r="O223" s="14">
        <v>78881.06</v>
      </c>
      <c r="P223" s="14">
        <v>75203.78</v>
      </c>
      <c r="Q223" s="14">
        <v>4111.68</v>
      </c>
      <c r="R223" s="14">
        <v>60019.07</v>
      </c>
      <c r="S223" s="14">
        <v>18534.48</v>
      </c>
      <c r="T223" s="14">
        <v>0</v>
      </c>
      <c r="U223" s="14">
        <v>39451.96</v>
      </c>
      <c r="V223" s="14">
        <v>36385.15</v>
      </c>
      <c r="W223" s="33">
        <v>2638576.49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1991692.93</v>
      </c>
      <c r="D227" s="14">
        <v>351681.16</v>
      </c>
      <c r="E227" s="14">
        <v>21584.13</v>
      </c>
      <c r="F227" s="14"/>
      <c r="G227" s="14">
        <v>944.24</v>
      </c>
      <c r="H227" s="14">
        <v>36839.21</v>
      </c>
      <c r="I227" s="14">
        <v>1580.29</v>
      </c>
      <c r="J227" s="14">
        <v>508.67</v>
      </c>
      <c r="K227" s="14">
        <v>334884.78</v>
      </c>
      <c r="L227" s="14">
        <v>4150</v>
      </c>
      <c r="M227" s="14">
        <v>52693.39</v>
      </c>
      <c r="N227" s="14">
        <v>178900.66</v>
      </c>
      <c r="O227" s="14">
        <v>138090.83</v>
      </c>
      <c r="P227" s="14">
        <v>175576.31</v>
      </c>
      <c r="Q227" s="14">
        <v>1661.58</v>
      </c>
      <c r="R227" s="14">
        <v>28406.05</v>
      </c>
      <c r="S227" s="14">
        <v>9274.56</v>
      </c>
      <c r="T227" s="14"/>
      <c r="U227" s="14">
        <v>65368.52</v>
      </c>
      <c r="V227" s="14">
        <v>42240.26</v>
      </c>
      <c r="W227" s="33">
        <v>3436077.57</v>
      </c>
    </row>
    <row r="228" spans="1:23">
      <c r="A228" s="20" t="s">
        <v>41</v>
      </c>
      <c r="B228" s="12"/>
      <c r="C228" s="25">
        <v>1896008.04</v>
      </c>
      <c r="D228" s="14">
        <v>238687.81</v>
      </c>
      <c r="E228" s="14">
        <v>27453.81</v>
      </c>
      <c r="F228" s="14"/>
      <c r="G228" s="14">
        <v>1659.28</v>
      </c>
      <c r="H228" s="14">
        <v>33917.26</v>
      </c>
      <c r="I228" s="14">
        <v>1924.49</v>
      </c>
      <c r="J228" s="14">
        <v>2392.83</v>
      </c>
      <c r="K228" s="14">
        <v>357440</v>
      </c>
      <c r="L228" s="14">
        <v>5400</v>
      </c>
      <c r="M228" s="14">
        <v>60210.85</v>
      </c>
      <c r="N228" s="14">
        <v>164644.05</v>
      </c>
      <c r="O228" s="14">
        <v>123693.96</v>
      </c>
      <c r="P228" s="14">
        <v>175217.56</v>
      </c>
      <c r="Q228" s="14">
        <v>1661.58</v>
      </c>
      <c r="R228" s="14">
        <v>19489.41</v>
      </c>
      <c r="S228" s="14">
        <v>5378.44</v>
      </c>
      <c r="T228" s="14"/>
      <c r="U228" s="14">
        <v>56627.26</v>
      </c>
      <c r="V228" s="14">
        <v>43968.68</v>
      </c>
      <c r="W228" s="33">
        <v>3215775.31</v>
      </c>
    </row>
    <row r="229" spans="1:23">
      <c r="A229" s="20" t="s">
        <v>42</v>
      </c>
      <c r="B229" s="12"/>
      <c r="C229" s="25">
        <v>2008659.93</v>
      </c>
      <c r="D229" s="14">
        <v>287639.93</v>
      </c>
      <c r="E229" s="14">
        <v>33675.86</v>
      </c>
      <c r="F229" s="14"/>
      <c r="G229" s="14">
        <v>944.28</v>
      </c>
      <c r="H229" s="14">
        <v>32619.08</v>
      </c>
      <c r="I229" s="14">
        <v>2649.43</v>
      </c>
      <c r="J229" s="14">
        <v>1420.36</v>
      </c>
      <c r="K229" s="14">
        <v>328503.45</v>
      </c>
      <c r="L229" s="14">
        <v>27916.62</v>
      </c>
      <c r="M229" s="14">
        <v>77170.21</v>
      </c>
      <c r="N229" s="14">
        <v>179475.83</v>
      </c>
      <c r="O229" s="14">
        <v>123032.07</v>
      </c>
      <c r="P229" s="14">
        <v>166928.8</v>
      </c>
      <c r="Q229" s="14">
        <v>1661.58</v>
      </c>
      <c r="R229" s="14">
        <v>24596.13</v>
      </c>
      <c r="S229" s="14">
        <v>8583.66</v>
      </c>
      <c r="T229" s="14"/>
      <c r="U229" s="14">
        <v>55161.33</v>
      </c>
      <c r="V229" s="14">
        <v>35595.59</v>
      </c>
      <c r="W229" s="33">
        <v>3396234.14</v>
      </c>
    </row>
    <row r="230" spans="1:23">
      <c r="A230" s="20" t="s">
        <v>43</v>
      </c>
      <c r="B230" s="12"/>
      <c r="C230" s="25">
        <v>2043876.43</v>
      </c>
      <c r="D230" s="14">
        <v>286718.49</v>
      </c>
      <c r="E230" s="14">
        <v>37246.24</v>
      </c>
      <c r="F230" s="14"/>
      <c r="G230" s="14">
        <v>1157.54</v>
      </c>
      <c r="H230" s="14">
        <v>19619.77</v>
      </c>
      <c r="I230" s="14">
        <v>2888.81</v>
      </c>
      <c r="J230" s="14">
        <v>818.78</v>
      </c>
      <c r="K230" s="14">
        <v>303792.68</v>
      </c>
      <c r="L230" s="14">
        <v>40502.5</v>
      </c>
      <c r="M230" s="14">
        <v>43647.14</v>
      </c>
      <c r="N230" s="14">
        <v>166137.15</v>
      </c>
      <c r="O230" s="14">
        <v>119283.62</v>
      </c>
      <c r="P230" s="14">
        <v>161818.47</v>
      </c>
      <c r="Q230" s="14">
        <v>1661.58</v>
      </c>
      <c r="R230" s="14">
        <v>37719.26</v>
      </c>
      <c r="S230" s="14">
        <v>8746.27</v>
      </c>
      <c r="T230" s="14"/>
      <c r="U230" s="14">
        <v>54871.4</v>
      </c>
      <c r="V230" s="14">
        <v>32646.31</v>
      </c>
      <c r="W230" s="33">
        <v>3363152.44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3610553.73</v>
      </c>
      <c r="D234" s="14">
        <v>871997.67</v>
      </c>
      <c r="E234" s="14"/>
      <c r="F234" s="14"/>
      <c r="G234" s="14">
        <v>45000</v>
      </c>
      <c r="H234" s="14">
        <v>48276.38</v>
      </c>
      <c r="I234" s="14"/>
      <c r="J234" s="14">
        <v>16810.85</v>
      </c>
      <c r="K234" s="14">
        <v>1146953.59</v>
      </c>
      <c r="L234" s="14"/>
      <c r="M234" s="14">
        <v>503274.69</v>
      </c>
      <c r="N234" s="14"/>
      <c r="O234" s="14"/>
      <c r="P234" s="14"/>
      <c r="Q234" s="14">
        <v>47721.52</v>
      </c>
      <c r="R234" s="14">
        <v>34025.9</v>
      </c>
      <c r="S234" s="14"/>
      <c r="T234" s="14"/>
      <c r="U234" s="14">
        <v>85231.41</v>
      </c>
      <c r="V234" s="14">
        <v>240159.89</v>
      </c>
      <c r="W234" s="33">
        <v>6650005.63</v>
      </c>
    </row>
    <row r="235" spans="1:23">
      <c r="A235" s="20" t="s">
        <v>41</v>
      </c>
      <c r="B235" s="12"/>
      <c r="C235" s="25">
        <v>3298857.26</v>
      </c>
      <c r="D235" s="14">
        <v>835163.98</v>
      </c>
      <c r="E235" s="14"/>
      <c r="F235" s="14"/>
      <c r="G235" s="14">
        <v>48000</v>
      </c>
      <c r="H235" s="14">
        <v>51795.2</v>
      </c>
      <c r="I235" s="14"/>
      <c r="J235" s="14">
        <v>21380.73</v>
      </c>
      <c r="K235" s="14">
        <v>1318448.01</v>
      </c>
      <c r="L235" s="14"/>
      <c r="M235" s="14">
        <v>660452.23</v>
      </c>
      <c r="N235" s="14"/>
      <c r="O235" s="14"/>
      <c r="P235" s="14"/>
      <c r="Q235" s="14">
        <v>41355.93</v>
      </c>
      <c r="R235" s="14">
        <v>93665.26</v>
      </c>
      <c r="S235" s="14"/>
      <c r="T235" s="14"/>
      <c r="U235" s="14">
        <v>77442.01</v>
      </c>
      <c r="V235" s="14">
        <v>312683.38</v>
      </c>
      <c r="W235" s="33">
        <v>6759243.99</v>
      </c>
    </row>
    <row r="236" spans="1:23">
      <c r="A236" s="20" t="s">
        <v>42</v>
      </c>
      <c r="B236" s="12"/>
      <c r="C236" s="25">
        <v>3698998</v>
      </c>
      <c r="D236" s="14">
        <v>951779</v>
      </c>
      <c r="E236" s="14"/>
      <c r="F236" s="14"/>
      <c r="G236" s="14">
        <v>49000</v>
      </c>
      <c r="H236" s="14">
        <v>53366</v>
      </c>
      <c r="I236" s="14"/>
      <c r="J236" s="14">
        <v>2666</v>
      </c>
      <c r="K236" s="14">
        <v>1091325</v>
      </c>
      <c r="L236" s="14"/>
      <c r="M236" s="14">
        <v>623178</v>
      </c>
      <c r="N236" s="14"/>
      <c r="O236" s="14"/>
      <c r="P236" s="14"/>
      <c r="Q236" s="14">
        <v>41619</v>
      </c>
      <c r="R236" s="14">
        <v>80236</v>
      </c>
      <c r="S236" s="14"/>
      <c r="T236" s="14"/>
      <c r="U236" s="14">
        <v>48045</v>
      </c>
      <c r="V236" s="14">
        <v>317416</v>
      </c>
      <c r="W236" s="33">
        <v>6957628</v>
      </c>
    </row>
    <row r="237" spans="1:23">
      <c r="A237" s="20" t="s">
        <v>43</v>
      </c>
      <c r="B237" s="12"/>
      <c r="C237" s="25">
        <v>3456444</v>
      </c>
      <c r="D237" s="14">
        <v>925012</v>
      </c>
      <c r="E237" s="14"/>
      <c r="F237" s="14"/>
      <c r="G237" s="14">
        <v>47000</v>
      </c>
      <c r="H237" s="14">
        <v>24976</v>
      </c>
      <c r="I237" s="14"/>
      <c r="J237" s="14">
        <v>4155</v>
      </c>
      <c r="K237" s="14">
        <v>1186983</v>
      </c>
      <c r="L237" s="14"/>
      <c r="M237" s="14">
        <v>802894</v>
      </c>
      <c r="N237" s="14"/>
      <c r="O237" s="14"/>
      <c r="P237" s="14"/>
      <c r="Q237" s="14">
        <v>55201</v>
      </c>
      <c r="R237" s="14">
        <v>75363</v>
      </c>
      <c r="S237" s="14"/>
      <c r="T237" s="14"/>
      <c r="U237" s="14">
        <v>78518</v>
      </c>
      <c r="V237" s="14">
        <v>314518</v>
      </c>
      <c r="W237" s="33">
        <v>6971064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15" t="str">
        <f>SUM(K234:K237)</f>
        <v>0</v>
      </c>
      <c r="L238" s="15" t="str">
        <f>SUM(L234:L237)</f>
        <v>0</v>
      </c>
      <c r="M238" s="15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919920</v>
      </c>
      <c r="D243" s="14">
        <v>252699</v>
      </c>
      <c r="E243" s="14">
        <v>51475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41563</v>
      </c>
      <c r="L243" s="14">
        <v>747</v>
      </c>
      <c r="M243" s="14">
        <v>260662</v>
      </c>
      <c r="N243" s="14">
        <v>26431</v>
      </c>
      <c r="O243" s="14">
        <v>639489</v>
      </c>
      <c r="P243" s="14">
        <v>0</v>
      </c>
      <c r="Q243" s="14">
        <v>344550</v>
      </c>
      <c r="R243" s="14">
        <v>1677</v>
      </c>
      <c r="S243" s="14">
        <v>2225</v>
      </c>
      <c r="T243" s="14">
        <v>0</v>
      </c>
      <c r="U243" s="14">
        <v>0</v>
      </c>
      <c r="V243" s="14">
        <v>964</v>
      </c>
      <c r="W243" s="33">
        <v>2542402</v>
      </c>
    </row>
    <row r="244" spans="1:23">
      <c r="A244" s="20" t="s">
        <v>41</v>
      </c>
      <c r="B244" s="12"/>
      <c r="C244" s="25">
        <v>830402</v>
      </c>
      <c r="D244" s="14">
        <v>210409</v>
      </c>
      <c r="E244" s="14">
        <v>52149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42932</v>
      </c>
      <c r="L244" s="14">
        <v>880</v>
      </c>
      <c r="M244" s="14">
        <v>194401</v>
      </c>
      <c r="N244" s="14">
        <v>22093</v>
      </c>
      <c r="O244" s="14">
        <v>497027</v>
      </c>
      <c r="P244" s="14">
        <v>0</v>
      </c>
      <c r="Q244" s="14">
        <v>359468</v>
      </c>
      <c r="R244" s="14">
        <v>278</v>
      </c>
      <c r="S244" s="14">
        <v>2224</v>
      </c>
      <c r="T244" s="14">
        <v>0</v>
      </c>
      <c r="U244" s="14">
        <v>0</v>
      </c>
      <c r="V244" s="14">
        <v>751</v>
      </c>
      <c r="W244" s="33">
        <v>2213014</v>
      </c>
    </row>
    <row r="245" spans="1:23">
      <c r="A245" s="20" t="s">
        <v>42</v>
      </c>
      <c r="B245" s="12"/>
      <c r="C245" s="25">
        <v>859787</v>
      </c>
      <c r="D245" s="14">
        <v>204531</v>
      </c>
      <c r="E245" s="14">
        <v>49861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48660</v>
      </c>
      <c r="L245" s="14">
        <v>0</v>
      </c>
      <c r="M245" s="14">
        <v>240345</v>
      </c>
      <c r="N245" s="14">
        <v>14799</v>
      </c>
      <c r="O245" s="14">
        <v>513983</v>
      </c>
      <c r="P245" s="14">
        <v>0</v>
      </c>
      <c r="Q245" s="14">
        <v>356012</v>
      </c>
      <c r="R245" s="14">
        <v>7075</v>
      </c>
      <c r="S245" s="14">
        <v>4745</v>
      </c>
      <c r="T245" s="14">
        <v>0</v>
      </c>
      <c r="U245" s="14">
        <v>0</v>
      </c>
      <c r="V245" s="14">
        <v>881</v>
      </c>
      <c r="W245" s="33">
        <v>2300679</v>
      </c>
    </row>
    <row r="246" spans="1:23">
      <c r="A246" s="20" t="s">
        <v>43</v>
      </c>
      <c r="B246" s="12"/>
      <c r="C246" s="25">
        <v>963964</v>
      </c>
      <c r="D246" s="14">
        <v>172020</v>
      </c>
      <c r="E246" s="14">
        <v>49068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44000</v>
      </c>
      <c r="L246" s="14">
        <v>368</v>
      </c>
      <c r="M246" s="14">
        <v>216933</v>
      </c>
      <c r="N246" s="14">
        <v>13304</v>
      </c>
      <c r="O246" s="14">
        <v>567242</v>
      </c>
      <c r="P246" s="14">
        <v>0</v>
      </c>
      <c r="Q246" s="14">
        <v>349656</v>
      </c>
      <c r="R246" s="14">
        <v>0</v>
      </c>
      <c r="S246" s="14">
        <v>343</v>
      </c>
      <c r="T246" s="14">
        <v>0</v>
      </c>
      <c r="U246" s="14">
        <v>0</v>
      </c>
      <c r="V246" s="14">
        <v>545</v>
      </c>
      <c r="W246" s="33">
        <v>2377443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21412029</v>
      </c>
      <c r="D250" s="14">
        <v>5789243</v>
      </c>
      <c r="E250" s="14">
        <v>3809111</v>
      </c>
      <c r="F250" s="14">
        <v>0</v>
      </c>
      <c r="G250" s="14">
        <v>0</v>
      </c>
      <c r="H250" s="14">
        <v>0</v>
      </c>
      <c r="I250" s="14">
        <v>1655005</v>
      </c>
      <c r="J250" s="14">
        <v>5046</v>
      </c>
      <c r="K250" s="14">
        <v>2198317</v>
      </c>
      <c r="L250" s="14">
        <v>62066</v>
      </c>
      <c r="M250" s="14">
        <v>14395900</v>
      </c>
      <c r="N250" s="14">
        <v>936073</v>
      </c>
      <c r="O250" s="14">
        <v>11203518</v>
      </c>
      <c r="P250" s="14">
        <v>0</v>
      </c>
      <c r="Q250" s="14">
        <v>1772928</v>
      </c>
      <c r="R250" s="14">
        <v>1811147</v>
      </c>
      <c r="S250" s="14">
        <v>67640</v>
      </c>
      <c r="T250" s="14">
        <v>0</v>
      </c>
      <c r="U250" s="14">
        <v>513891</v>
      </c>
      <c r="V250" s="14">
        <v>297624</v>
      </c>
      <c r="W250" s="33">
        <v>65929538</v>
      </c>
    </row>
    <row r="251" spans="1:23">
      <c r="A251" s="20" t="s">
        <v>41</v>
      </c>
      <c r="B251" s="12"/>
      <c r="C251" s="25">
        <v>21938077</v>
      </c>
      <c r="D251" s="14">
        <v>5120438</v>
      </c>
      <c r="E251" s="14">
        <v>3758261</v>
      </c>
      <c r="F251" s="14">
        <v>0</v>
      </c>
      <c r="G251" s="14">
        <v>0</v>
      </c>
      <c r="H251" s="14">
        <v>0</v>
      </c>
      <c r="I251" s="14">
        <v>1663664</v>
      </c>
      <c r="J251" s="14">
        <v>11858</v>
      </c>
      <c r="K251" s="14">
        <v>2138713</v>
      </c>
      <c r="L251" s="14">
        <v>175436</v>
      </c>
      <c r="M251" s="14">
        <v>14816765</v>
      </c>
      <c r="N251" s="14">
        <v>817820</v>
      </c>
      <c r="O251" s="14">
        <v>10835558</v>
      </c>
      <c r="P251" s="14">
        <v>0</v>
      </c>
      <c r="Q251" s="14">
        <v>1982336</v>
      </c>
      <c r="R251" s="14">
        <v>1488212</v>
      </c>
      <c r="S251" s="14">
        <v>52748</v>
      </c>
      <c r="T251" s="14">
        <v>0</v>
      </c>
      <c r="U251" s="14">
        <v>503727</v>
      </c>
      <c r="V251" s="14">
        <v>350925</v>
      </c>
      <c r="W251" s="33">
        <v>65654538</v>
      </c>
    </row>
    <row r="252" spans="1:23">
      <c r="A252" s="20" t="s">
        <v>42</v>
      </c>
      <c r="B252" s="12"/>
      <c r="C252" s="25">
        <v>23089407</v>
      </c>
      <c r="D252" s="14">
        <v>4997653</v>
      </c>
      <c r="E252" s="14">
        <v>3685826</v>
      </c>
      <c r="F252" s="14">
        <v>0</v>
      </c>
      <c r="G252" s="14">
        <v>79586</v>
      </c>
      <c r="H252" s="14">
        <v>0</v>
      </c>
      <c r="I252" s="14">
        <v>1649223</v>
      </c>
      <c r="J252" s="14">
        <v>12264</v>
      </c>
      <c r="K252" s="14">
        <v>2293825</v>
      </c>
      <c r="L252" s="14">
        <v>177841</v>
      </c>
      <c r="M252" s="14">
        <v>15230904</v>
      </c>
      <c r="N252" s="14">
        <v>861841</v>
      </c>
      <c r="O252" s="14">
        <v>10867320</v>
      </c>
      <c r="P252" s="14">
        <v>0</v>
      </c>
      <c r="Q252" s="14">
        <v>1995140</v>
      </c>
      <c r="R252" s="14">
        <v>1649834</v>
      </c>
      <c r="S252" s="14">
        <v>45293</v>
      </c>
      <c r="T252" s="14">
        <v>0</v>
      </c>
      <c r="U252" s="14">
        <v>703758</v>
      </c>
      <c r="V252" s="14">
        <v>333081</v>
      </c>
      <c r="W252" s="33">
        <v>67672796</v>
      </c>
    </row>
    <row r="253" spans="1:23">
      <c r="A253" s="20" t="s">
        <v>43</v>
      </c>
      <c r="B253" s="12"/>
      <c r="C253" s="25">
        <v>23838144</v>
      </c>
      <c r="D253" s="14">
        <v>4579830</v>
      </c>
      <c r="E253" s="14">
        <v>3774211</v>
      </c>
      <c r="F253" s="14">
        <v>0</v>
      </c>
      <c r="G253" s="14">
        <v>121948</v>
      </c>
      <c r="H253" s="14">
        <v>0</v>
      </c>
      <c r="I253" s="14">
        <v>1612586</v>
      </c>
      <c r="J253" s="14">
        <v>1840</v>
      </c>
      <c r="K253" s="14">
        <v>2272408</v>
      </c>
      <c r="L253" s="14">
        <v>182906</v>
      </c>
      <c r="M253" s="14">
        <v>15834634</v>
      </c>
      <c r="N253" s="14">
        <v>1387463</v>
      </c>
      <c r="O253" s="14">
        <v>11427581</v>
      </c>
      <c r="P253" s="14">
        <v>0</v>
      </c>
      <c r="Q253" s="14">
        <v>2035172</v>
      </c>
      <c r="R253" s="14">
        <v>2408448</v>
      </c>
      <c r="S253" s="14">
        <v>57493</v>
      </c>
      <c r="T253" s="14">
        <v>0</v>
      </c>
      <c r="U253" s="14">
        <v>550270</v>
      </c>
      <c r="V253" s="14">
        <v>752798</v>
      </c>
      <c r="W253" s="33">
        <v>70837732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8458112.31</v>
      </c>
      <c r="D264" s="14">
        <v>2315767.73</v>
      </c>
      <c r="E264" s="14">
        <v>1776428.13</v>
      </c>
      <c r="F264" s="14">
        <v>1510800.5</v>
      </c>
      <c r="G264" s="14">
        <v>6536.12</v>
      </c>
      <c r="H264" s="14">
        <v>170018.64</v>
      </c>
      <c r="I264" s="14"/>
      <c r="J264" s="14">
        <v>54855.49</v>
      </c>
      <c r="K264" s="14">
        <v>896360.16</v>
      </c>
      <c r="L264" s="14">
        <v>60280.97</v>
      </c>
      <c r="M264" s="14">
        <v>5845313.63</v>
      </c>
      <c r="N264" s="14">
        <v>317336.84</v>
      </c>
      <c r="O264" s="14"/>
      <c r="P264" s="14">
        <v>1204050.31</v>
      </c>
      <c r="Q264" s="14">
        <v>307169.21</v>
      </c>
      <c r="R264" s="14">
        <v>654793.76</v>
      </c>
      <c r="S264" s="14">
        <v>409415.83</v>
      </c>
      <c r="T264" s="14"/>
      <c r="U264" s="14">
        <v>130086.67</v>
      </c>
      <c r="V264" s="14">
        <v>349992.28</v>
      </c>
      <c r="W264" s="33">
        <v>24467318.58</v>
      </c>
    </row>
    <row r="265" spans="1:23">
      <c r="A265" s="20" t="s">
        <v>41</v>
      </c>
      <c r="B265" s="12"/>
      <c r="C265" s="25">
        <v>8600886.83</v>
      </c>
      <c r="D265" s="14">
        <v>2075881.81</v>
      </c>
      <c r="E265" s="14">
        <v>776727.87</v>
      </c>
      <c r="F265" s="14">
        <v>1489859.5</v>
      </c>
      <c r="G265" s="14">
        <v>33006.51</v>
      </c>
      <c r="H265" s="14">
        <v>170024.25</v>
      </c>
      <c r="I265" s="14"/>
      <c r="J265" s="14">
        <v>125124.01</v>
      </c>
      <c r="K265" s="14">
        <v>736818.91</v>
      </c>
      <c r="L265" s="14">
        <v>114813.53</v>
      </c>
      <c r="M265" s="14">
        <v>4777545.15</v>
      </c>
      <c r="N265" s="14">
        <v>298263.15</v>
      </c>
      <c r="O265" s="14"/>
      <c r="P265" s="14">
        <v>1409383.62</v>
      </c>
      <c r="Q265" s="14">
        <v>218450.84</v>
      </c>
      <c r="R265" s="14">
        <v>489885.46</v>
      </c>
      <c r="S265" s="14">
        <v>326100.21</v>
      </c>
      <c r="T265" s="14"/>
      <c r="U265" s="14">
        <v>105692.6</v>
      </c>
      <c r="V265" s="14">
        <v>358565.64</v>
      </c>
      <c r="W265" s="33">
        <v>22107029.89</v>
      </c>
    </row>
    <row r="266" spans="1:23">
      <c r="A266" s="20" t="s">
        <v>42</v>
      </c>
      <c r="B266" s="12"/>
      <c r="C266" s="25">
        <v>8985886.85</v>
      </c>
      <c r="D266" s="14">
        <v>2194869.58</v>
      </c>
      <c r="E266" s="14">
        <v>1203979.7</v>
      </c>
      <c r="F266" s="14">
        <v>1499317</v>
      </c>
      <c r="G266" s="14">
        <v>33006.33</v>
      </c>
      <c r="H266" s="14">
        <v>170024.31</v>
      </c>
      <c r="I266" s="14"/>
      <c r="J266" s="14">
        <v>100363</v>
      </c>
      <c r="K266" s="14">
        <v>951030.38</v>
      </c>
      <c r="L266" s="14">
        <v>56966.35</v>
      </c>
      <c r="M266" s="14">
        <v>5417232.27</v>
      </c>
      <c r="N266" s="14">
        <v>284229</v>
      </c>
      <c r="O266" s="14">
        <v>415967.48</v>
      </c>
      <c r="P266" s="14">
        <v>1233600.55</v>
      </c>
      <c r="Q266" s="14">
        <v>240967.79</v>
      </c>
      <c r="R266" s="14">
        <v>573487.04</v>
      </c>
      <c r="S266" s="14">
        <v>361629.91</v>
      </c>
      <c r="T266" s="14"/>
      <c r="U266" s="14">
        <v>171131.75</v>
      </c>
      <c r="V266" s="14">
        <v>425015.62</v>
      </c>
      <c r="W266" s="33">
        <v>24318704.91</v>
      </c>
    </row>
    <row r="267" spans="1:23">
      <c r="A267" s="20" t="s">
        <v>43</v>
      </c>
      <c r="B267" s="12"/>
      <c r="C267" s="25">
        <v>9346243.09</v>
      </c>
      <c r="D267" s="14">
        <v>2106328.43</v>
      </c>
      <c r="E267" s="14">
        <v>1120350.83</v>
      </c>
      <c r="F267" s="14">
        <v>1473853.5</v>
      </c>
      <c r="G267" s="14">
        <v>32880.57</v>
      </c>
      <c r="H267" s="14">
        <v>170024.3</v>
      </c>
      <c r="I267" s="14"/>
      <c r="J267" s="14">
        <v>35355.26</v>
      </c>
      <c r="K267" s="14">
        <v>929932.08</v>
      </c>
      <c r="L267" s="14">
        <v>75391.81</v>
      </c>
      <c r="M267" s="14">
        <v>5454940.1</v>
      </c>
      <c r="N267" s="14">
        <v>258278.2</v>
      </c>
      <c r="O267" s="14">
        <v>416350.36</v>
      </c>
      <c r="P267" s="14">
        <v>1030314.71</v>
      </c>
      <c r="Q267" s="14">
        <v>222046.23</v>
      </c>
      <c r="R267" s="14">
        <v>489467.43</v>
      </c>
      <c r="S267" s="14">
        <v>409720.45</v>
      </c>
      <c r="T267" s="14"/>
      <c r="U267" s="14">
        <v>130580.06</v>
      </c>
      <c r="V267" s="14">
        <v>481028.66</v>
      </c>
      <c r="W267" s="33">
        <v>24183086.07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61829157</v>
      </c>
      <c r="D271" s="14">
        <v>11123266</v>
      </c>
      <c r="E271" s="14">
        <v>7246673</v>
      </c>
      <c r="F271" s="14">
        <v>24796668</v>
      </c>
      <c r="G271" s="14"/>
      <c r="H271" s="14">
        <v>155484</v>
      </c>
      <c r="I271" s="14">
        <v>4583676</v>
      </c>
      <c r="J271" s="14">
        <v>18821</v>
      </c>
      <c r="K271" s="14">
        <v>12219995</v>
      </c>
      <c r="L271" s="14"/>
      <c r="M271" s="14">
        <v>37419348</v>
      </c>
      <c r="N271" s="14">
        <v>2018085</v>
      </c>
      <c r="O271" s="14">
        <v>602073</v>
      </c>
      <c r="P271" s="14">
        <v>8740172</v>
      </c>
      <c r="Q271" s="14">
        <v>722213</v>
      </c>
      <c r="R271" s="14">
        <v>1121926</v>
      </c>
      <c r="S271" s="14"/>
      <c r="T271" s="14"/>
      <c r="U271" s="14">
        <v>1062854</v>
      </c>
      <c r="V271" s="14">
        <v>1561027</v>
      </c>
      <c r="W271" s="33">
        <v>175221438</v>
      </c>
    </row>
    <row r="272" spans="1:23">
      <c r="A272" s="20" t="s">
        <v>41</v>
      </c>
      <c r="B272" s="12"/>
      <c r="C272" s="25">
        <v>64446301</v>
      </c>
      <c r="D272" s="14">
        <v>11460346</v>
      </c>
      <c r="E272" s="14">
        <v>7220839</v>
      </c>
      <c r="F272" s="14">
        <v>25590282</v>
      </c>
      <c r="G272" s="14"/>
      <c r="H272" s="14">
        <v>175072</v>
      </c>
      <c r="I272" s="14">
        <v>4417482</v>
      </c>
      <c r="J272" s="14"/>
      <c r="K272" s="14">
        <v>13061977</v>
      </c>
      <c r="L272" s="14"/>
      <c r="M272" s="14">
        <v>38288952</v>
      </c>
      <c r="N272" s="14">
        <v>3386962</v>
      </c>
      <c r="O272" s="14">
        <v>4100144</v>
      </c>
      <c r="P272" s="14">
        <v>6153906</v>
      </c>
      <c r="Q272" s="14">
        <v>782688</v>
      </c>
      <c r="R272" s="14">
        <v>818796</v>
      </c>
      <c r="S272" s="14"/>
      <c r="T272" s="14"/>
      <c r="U272" s="14">
        <v>873834</v>
      </c>
      <c r="V272" s="14">
        <v>1460652</v>
      </c>
      <c r="W272" s="33">
        <v>182238233</v>
      </c>
    </row>
    <row r="273" spans="1:23">
      <c r="A273" s="20" t="s">
        <v>42</v>
      </c>
      <c r="B273" s="12"/>
      <c r="C273" s="25">
        <v>69564666</v>
      </c>
      <c r="D273" s="14">
        <v>11648508</v>
      </c>
      <c r="E273" s="14">
        <v>7213470</v>
      </c>
      <c r="F273" s="14">
        <v>27233607</v>
      </c>
      <c r="G273" s="14"/>
      <c r="H273" s="14">
        <v>149174</v>
      </c>
      <c r="I273" s="14">
        <v>4353921</v>
      </c>
      <c r="J273" s="14">
        <v>18821</v>
      </c>
      <c r="K273" s="14">
        <v>12793320</v>
      </c>
      <c r="L273" s="14"/>
      <c r="M273" s="14">
        <v>38242027</v>
      </c>
      <c r="N273" s="14">
        <v>2902723</v>
      </c>
      <c r="O273" s="14">
        <v>3286710</v>
      </c>
      <c r="P273" s="14">
        <v>6002879</v>
      </c>
      <c r="Q273" s="14">
        <v>771791</v>
      </c>
      <c r="R273" s="14">
        <v>908541</v>
      </c>
      <c r="S273" s="14"/>
      <c r="T273" s="14"/>
      <c r="U273" s="14">
        <v>1353105</v>
      </c>
      <c r="V273" s="14">
        <v>1335391</v>
      </c>
      <c r="W273" s="33">
        <v>187778654</v>
      </c>
    </row>
    <row r="274" spans="1:23">
      <c r="A274" s="20" t="s">
        <v>43</v>
      </c>
      <c r="B274" s="12"/>
      <c r="C274" s="25">
        <v>67744514</v>
      </c>
      <c r="D274" s="14">
        <v>11849330</v>
      </c>
      <c r="E274" s="14">
        <v>7102288</v>
      </c>
      <c r="F274" s="14">
        <v>27144468</v>
      </c>
      <c r="G274" s="14"/>
      <c r="H274" s="14">
        <v>140389</v>
      </c>
      <c r="I274" s="14">
        <v>4407155</v>
      </c>
      <c r="J274" s="14">
        <v>525</v>
      </c>
      <c r="K274" s="14">
        <v>10155632</v>
      </c>
      <c r="L274" s="14"/>
      <c r="M274" s="14">
        <v>40220975</v>
      </c>
      <c r="N274" s="14">
        <v>3376519</v>
      </c>
      <c r="O274" s="14">
        <v>4098717</v>
      </c>
      <c r="P274" s="14">
        <v>6531197</v>
      </c>
      <c r="Q274" s="14">
        <v>761731</v>
      </c>
      <c r="R274" s="14">
        <v>991970</v>
      </c>
      <c r="S274" s="14"/>
      <c r="T274" s="14"/>
      <c r="U274" s="14">
        <v>1275141</v>
      </c>
      <c r="V274" s="14">
        <v>1430741</v>
      </c>
      <c r="W274" s="33">
        <v>187231292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6613499</v>
      </c>
      <c r="D278" s="14">
        <v>1377680</v>
      </c>
      <c r="E278" s="14">
        <v>903756</v>
      </c>
      <c r="F278" s="14">
        <v>3259032</v>
      </c>
      <c r="G278" s="14"/>
      <c r="H278" s="14">
        <v>20773</v>
      </c>
      <c r="I278" s="14">
        <v>388902</v>
      </c>
      <c r="J278" s="14">
        <v>233</v>
      </c>
      <c r="K278" s="14">
        <v>681027</v>
      </c>
      <c r="L278" s="14"/>
      <c r="M278" s="14">
        <v>4835114</v>
      </c>
      <c r="N278" s="14">
        <v>330166</v>
      </c>
      <c r="O278" s="14">
        <v>1586541</v>
      </c>
      <c r="P278" s="14">
        <v>-309123</v>
      </c>
      <c r="Q278" s="14">
        <v>443105</v>
      </c>
      <c r="R278" s="14">
        <v>171426</v>
      </c>
      <c r="S278" s="14"/>
      <c r="T278" s="14"/>
      <c r="U278" s="14">
        <v>166848</v>
      </c>
      <c r="V278" s="14">
        <v>151943</v>
      </c>
      <c r="W278" s="33">
        <v>20620922</v>
      </c>
    </row>
    <row r="279" spans="1:23">
      <c r="A279" s="20" t="s">
        <v>41</v>
      </c>
      <c r="B279" s="12"/>
      <c r="C279" s="25">
        <v>6936915</v>
      </c>
      <c r="D279" s="14">
        <v>1445460</v>
      </c>
      <c r="E279" s="14">
        <v>893306</v>
      </c>
      <c r="F279" s="14">
        <v>3363337</v>
      </c>
      <c r="G279" s="14"/>
      <c r="H279" s="14">
        <v>17895</v>
      </c>
      <c r="I279" s="14">
        <v>391917</v>
      </c>
      <c r="J279" s="14"/>
      <c r="K279" s="14">
        <v>709772</v>
      </c>
      <c r="L279" s="14"/>
      <c r="M279" s="14">
        <v>4991634</v>
      </c>
      <c r="N279" s="14">
        <v>374030</v>
      </c>
      <c r="O279" s="14">
        <v>824413</v>
      </c>
      <c r="P279" s="14">
        <v>372232</v>
      </c>
      <c r="Q279" s="14">
        <v>442112</v>
      </c>
      <c r="R279" s="14">
        <v>149549</v>
      </c>
      <c r="S279" s="14"/>
      <c r="T279" s="14"/>
      <c r="U279" s="14">
        <v>140186</v>
      </c>
      <c r="V279" s="14">
        <v>190157</v>
      </c>
      <c r="W279" s="33">
        <v>21242915</v>
      </c>
    </row>
    <row r="280" spans="1:23">
      <c r="A280" s="20" t="s">
        <v>42</v>
      </c>
      <c r="B280" s="12"/>
      <c r="C280" s="25">
        <v>7171262</v>
      </c>
      <c r="D280" s="14">
        <v>1394339</v>
      </c>
      <c r="E280" s="14">
        <v>894769</v>
      </c>
      <c r="F280" s="14">
        <v>3584762</v>
      </c>
      <c r="G280" s="14"/>
      <c r="H280" s="14">
        <v>14759</v>
      </c>
      <c r="I280" s="14">
        <v>367902</v>
      </c>
      <c r="J280" s="14">
        <v>433</v>
      </c>
      <c r="K280" s="14">
        <v>1030848</v>
      </c>
      <c r="L280" s="14"/>
      <c r="M280" s="14">
        <v>4919148</v>
      </c>
      <c r="N280" s="14">
        <v>437879</v>
      </c>
      <c r="O280" s="14">
        <v>931160</v>
      </c>
      <c r="P280" s="14">
        <v>290058</v>
      </c>
      <c r="Q280" s="14">
        <v>414099</v>
      </c>
      <c r="R280" s="14">
        <v>287208</v>
      </c>
      <c r="S280" s="14"/>
      <c r="T280" s="14"/>
      <c r="U280" s="14">
        <v>171909</v>
      </c>
      <c r="V280" s="14">
        <v>159088</v>
      </c>
      <c r="W280" s="33">
        <v>22069623</v>
      </c>
    </row>
    <row r="281" spans="1:23">
      <c r="A281" s="20" t="s">
        <v>43</v>
      </c>
      <c r="B281" s="12"/>
      <c r="C281" s="25">
        <v>7700975</v>
      </c>
      <c r="D281" s="14">
        <v>1421096</v>
      </c>
      <c r="E281" s="14">
        <v>901421</v>
      </c>
      <c r="F281" s="14">
        <v>3574121</v>
      </c>
      <c r="G281" s="14"/>
      <c r="H281" s="14">
        <v>13831</v>
      </c>
      <c r="I281" s="14">
        <v>374347</v>
      </c>
      <c r="J281" s="14"/>
      <c r="K281" s="14">
        <v>1040316</v>
      </c>
      <c r="L281" s="14"/>
      <c r="M281" s="14">
        <v>5629730</v>
      </c>
      <c r="N281" s="14">
        <v>454190</v>
      </c>
      <c r="O281" s="14">
        <v>895402</v>
      </c>
      <c r="P281" s="14">
        <v>530481</v>
      </c>
      <c r="Q281" s="14">
        <v>392372</v>
      </c>
      <c r="R281" s="14">
        <v>242507</v>
      </c>
      <c r="S281" s="14"/>
      <c r="T281" s="14"/>
      <c r="U281" s="14">
        <v>138058</v>
      </c>
      <c r="V281" s="14">
        <v>145079</v>
      </c>
      <c r="W281" s="33">
        <v>23453926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23364588</v>
      </c>
      <c r="D285" s="14">
        <v>6941275</v>
      </c>
      <c r="E285" s="14">
        <v>2356721</v>
      </c>
      <c r="F285" s="14">
        <v>2171266</v>
      </c>
      <c r="G285" s="14">
        <v>195865</v>
      </c>
      <c r="H285" s="14">
        <v>541611</v>
      </c>
      <c r="I285" s="14"/>
      <c r="J285" s="14">
        <v>0</v>
      </c>
      <c r="K285" s="14">
        <v>1932094</v>
      </c>
      <c r="L285" s="14">
        <v>588822</v>
      </c>
      <c r="M285" s="14">
        <v>10836567</v>
      </c>
      <c r="N285" s="14">
        <v>2000706</v>
      </c>
      <c r="O285" s="14">
        <v>450752</v>
      </c>
      <c r="P285" s="14">
        <v>3286189</v>
      </c>
      <c r="Q285" s="14">
        <v>1123481</v>
      </c>
      <c r="R285" s="14">
        <v>708861</v>
      </c>
      <c r="S285" s="14">
        <v>1179032</v>
      </c>
      <c r="T285" s="14">
        <v>0</v>
      </c>
      <c r="U285" s="14">
        <v>728663</v>
      </c>
      <c r="V285" s="14">
        <v>413292</v>
      </c>
      <c r="W285" s="33">
        <v>58819785</v>
      </c>
    </row>
    <row r="286" spans="1:23">
      <c r="A286" s="20" t="s">
        <v>41</v>
      </c>
      <c r="B286" s="12"/>
      <c r="C286" s="25">
        <v>23286515</v>
      </c>
      <c r="D286" s="14">
        <v>6704471</v>
      </c>
      <c r="E286" s="14">
        <v>2498404</v>
      </c>
      <c r="F286" s="14">
        <v>2349221</v>
      </c>
      <c r="G286" s="14">
        <v>237829</v>
      </c>
      <c r="H286" s="14">
        <v>456026</v>
      </c>
      <c r="I286" s="14"/>
      <c r="J286" s="14"/>
      <c r="K286" s="14">
        <v>2226950</v>
      </c>
      <c r="L286" s="14">
        <v>446718</v>
      </c>
      <c r="M286" s="14">
        <v>10888545</v>
      </c>
      <c r="N286" s="14">
        <v>1920261</v>
      </c>
      <c r="O286" s="14">
        <v>571922</v>
      </c>
      <c r="P286" s="14">
        <v>3029869</v>
      </c>
      <c r="Q286" s="14">
        <v>817175</v>
      </c>
      <c r="R286" s="14">
        <v>860775</v>
      </c>
      <c r="S286" s="14">
        <v>1089603</v>
      </c>
      <c r="T286" s="14"/>
      <c r="U286" s="14">
        <v>754572</v>
      </c>
      <c r="V286" s="14">
        <v>469391</v>
      </c>
      <c r="W286" s="33">
        <v>58608247</v>
      </c>
    </row>
    <row r="287" spans="1:23">
      <c r="A287" s="20" t="s">
        <v>42</v>
      </c>
      <c r="B287" s="12"/>
      <c r="C287" s="25">
        <v>24127604</v>
      </c>
      <c r="D287" s="14">
        <v>7088038</v>
      </c>
      <c r="E287" s="14">
        <v>2513584</v>
      </c>
      <c r="F287" s="14">
        <v>2139477</v>
      </c>
      <c r="G287" s="14">
        <v>260480</v>
      </c>
      <c r="H287" s="14">
        <v>498528</v>
      </c>
      <c r="I287" s="14"/>
      <c r="J287" s="14"/>
      <c r="K287" s="14">
        <v>2330676</v>
      </c>
      <c r="L287" s="14">
        <v>282769</v>
      </c>
      <c r="M287" s="14">
        <v>10456919</v>
      </c>
      <c r="N287" s="14">
        <v>1598647</v>
      </c>
      <c r="O287" s="14">
        <v>949443</v>
      </c>
      <c r="P287" s="14">
        <v>3190697</v>
      </c>
      <c r="Q287" s="14">
        <v>991832</v>
      </c>
      <c r="R287" s="14">
        <v>777554</v>
      </c>
      <c r="S287" s="14">
        <v>988118</v>
      </c>
      <c r="T287" s="14"/>
      <c r="U287" s="14">
        <v>732990</v>
      </c>
      <c r="V287" s="14">
        <v>576720</v>
      </c>
      <c r="W287" s="33">
        <v>59504076</v>
      </c>
    </row>
    <row r="288" spans="1:23">
      <c r="A288" s="20" t="s">
        <v>43</v>
      </c>
      <c r="B288" s="12"/>
      <c r="C288" s="25">
        <v>24184258</v>
      </c>
      <c r="D288" s="14">
        <v>8367978</v>
      </c>
      <c r="E288" s="14">
        <v>1650987</v>
      </c>
      <c r="F288" s="14">
        <v>3169991</v>
      </c>
      <c r="G288" s="14">
        <v>97941</v>
      </c>
      <c r="H288" s="14">
        <v>498528</v>
      </c>
      <c r="I288" s="14"/>
      <c r="J288" s="14"/>
      <c r="K288" s="14">
        <v>2357510</v>
      </c>
      <c r="L288" s="14">
        <v>317239</v>
      </c>
      <c r="M288" s="14">
        <v>10480903</v>
      </c>
      <c r="N288" s="14">
        <v>2267616</v>
      </c>
      <c r="O288" s="14">
        <v>510691</v>
      </c>
      <c r="P288" s="14">
        <v>3271845</v>
      </c>
      <c r="Q288" s="14">
        <v>1585643</v>
      </c>
      <c r="R288" s="14">
        <v>741404</v>
      </c>
      <c r="S288" s="14">
        <v>1320559</v>
      </c>
      <c r="T288" s="14"/>
      <c r="U288" s="14">
        <v>750756</v>
      </c>
      <c r="V288" s="14">
        <v>599708</v>
      </c>
      <c r="W288" s="33">
        <v>62173557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15" t="str">
        <f>SUM(K285:K288)</f>
        <v>0</v>
      </c>
      <c r="L289" s="15" t="str">
        <f>SUM(L285:L288)</f>
        <v>0</v>
      </c>
      <c r="M289" s="15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54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55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20" t="s">
        <v>88</v>
      </c>
      <c r="B294" s="12"/>
      <c r="C294" s="24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32"/>
    </row>
    <row r="295" spans="1:23">
      <c r="A295" s="20" t="s">
        <v>89</v>
      </c>
      <c r="B295" s="12"/>
      <c r="C295" s="24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15" t="str">
        <f>SUM(I292:I295)</f>
        <v>0</v>
      </c>
      <c r="J296" s="15" t="str">
        <f>SUM(J292:J295)</f>
        <v>0</v>
      </c>
      <c r="K296" s="15" t="str">
        <f>SUM(K292:K295)</f>
        <v>0</v>
      </c>
      <c r="L296" s="15" t="str">
        <f>SUM(L292:L295)</f>
        <v>0</v>
      </c>
      <c r="M296" s="15" t="str">
        <f>SUM(M292:M295)</f>
        <v>0</v>
      </c>
      <c r="N296" s="15" t="str">
        <f>SUM(N292:N295)</f>
        <v>0</v>
      </c>
      <c r="O296" s="15" t="str">
        <f>SUM(O292:O295)</f>
        <v>0</v>
      </c>
      <c r="P296" s="15" t="str">
        <f>SUM(P292:P295)</f>
        <v>0</v>
      </c>
      <c r="Q296" s="15" t="str">
        <f>SUM(Q292:Q295)</f>
        <v>0</v>
      </c>
      <c r="R296" s="15" t="str">
        <f>SUM(R292:R295)</f>
        <v>0</v>
      </c>
      <c r="S296" s="15" t="str">
        <f>SUM(S292:S295)</f>
        <v>0</v>
      </c>
      <c r="T296" s="15" t="str">
        <f>SUM(T292:T295)</f>
        <v>0</v>
      </c>
      <c r="U296" s="15" t="str">
        <f>SUM(U292:U295)</f>
        <v>0</v>
      </c>
      <c r="V296" s="15" t="str">
        <f>SUM(V292:V295)</f>
        <v>0</v>
      </c>
      <c r="W296" s="34" t="str">
        <f>SUM(W292:W295)</f>
        <v>0</v>
      </c>
    </row>
    <row r="297" spans="1:23">
      <c r="A297" s="18"/>
      <c r="B297" s="12"/>
      <c r="C297" s="24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19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54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20" t="s">
        <v>55</v>
      </c>
      <c r="B300" s="12"/>
      <c r="C300" s="24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32"/>
    </row>
    <row r="301" spans="1:23">
      <c r="A301" s="20" t="s">
        <v>88</v>
      </c>
      <c r="B301" s="12"/>
      <c r="C301" s="24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0" t="s">
        <v>89</v>
      </c>
      <c r="B302" s="12"/>
      <c r="C302" s="24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32"/>
    </row>
    <row r="303" spans="1:23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15" t="str">
        <f>SUM(I299:I302)</f>
        <v>0</v>
      </c>
      <c r="J303" s="15" t="str">
        <f>SUM(J299:J302)</f>
        <v>0</v>
      </c>
      <c r="K303" s="15" t="str">
        <f>SUM(K299:K302)</f>
        <v>0</v>
      </c>
      <c r="L303" s="15" t="str">
        <f>SUM(L299:L302)</f>
        <v>0</v>
      </c>
      <c r="M303" s="15" t="str">
        <f>SUM(M299:M302)</f>
        <v>0</v>
      </c>
      <c r="N303" s="15" t="str">
        <f>SUM(N299:N302)</f>
        <v>0</v>
      </c>
      <c r="O303" s="15" t="str">
        <f>SUM(O299:O302)</f>
        <v>0</v>
      </c>
      <c r="P303" s="15" t="str">
        <f>SUM(P299:P302)</f>
        <v>0</v>
      </c>
      <c r="Q303" s="15" t="str">
        <f>SUM(Q299:Q302)</f>
        <v>0</v>
      </c>
      <c r="R303" s="15" t="str">
        <f>SUM(R299:R302)</f>
        <v>0</v>
      </c>
      <c r="S303" s="15" t="str">
        <f>SUM(S299:S302)</f>
        <v>0</v>
      </c>
      <c r="T303" s="15" t="str">
        <f>SUM(T299:T302)</f>
        <v>0</v>
      </c>
      <c r="U303" s="15" t="str">
        <f>SUM(U299:U302)</f>
        <v>0</v>
      </c>
      <c r="V303" s="15" t="str">
        <f>SUM(V299:V302)</f>
        <v>0</v>
      </c>
      <c r="W303" s="34" t="str">
        <f>SUM(W299:W302)</f>
        <v>0</v>
      </c>
    </row>
    <row r="304" spans="1:23">
      <c r="A304" s="18"/>
      <c r="B304" s="12"/>
      <c r="C304" s="24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32"/>
    </row>
    <row r="305" spans="1:23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16" t="str">
        <f>I247+I254+I261+I268+I275+I282+I289+I296+I303</f>
        <v>0</v>
      </c>
      <c r="J305" s="16" t="str">
        <f>J247+J254+J261+J268+J275+J282+J289+J296+J303</f>
        <v>0</v>
      </c>
      <c r="K305" s="16" t="str">
        <f>K247+K254+K261+K268+K275+K282+K289+K296+K303</f>
        <v>0</v>
      </c>
      <c r="L305" s="16" t="str">
        <f>L247+L254+L261+L268+L275+L282+L289+L296+L303</f>
        <v>0</v>
      </c>
      <c r="M305" s="16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16" t="str">
        <f>P247+P254+P261+P268+P275+P282+P289+P296+P303</f>
        <v>0</v>
      </c>
      <c r="Q305" s="16" t="str">
        <f>Q247+Q254+Q261+Q268+Q275+Q282+Q289+Q296+Q303</f>
        <v>0</v>
      </c>
      <c r="R305" s="16" t="str">
        <f>R247+R254+R261+R268+R275+R282+R289+R296+R303</f>
        <v>0</v>
      </c>
      <c r="S305" s="16" t="str">
        <f>S247+S254+S261+S268+S275+S282+S289+S296+S303</f>
        <v>0</v>
      </c>
      <c r="T305" s="16" t="str">
        <f>T247+T254+T261+T268+T275+T282+T289+T296+T303</f>
        <v>0</v>
      </c>
      <c r="U305" s="16" t="str">
        <f>U247+U254+U261+U268+U275+U282+U289+U296+U303</f>
        <v>0</v>
      </c>
      <c r="V305" s="16" t="str">
        <f>V247+V254+V261+V268+V275+V282+V289+V296+V303</f>
        <v>0</v>
      </c>
      <c r="W305" s="35" t="str">
        <f>W247+W254+W261+W268+W275+W282+W289+W296+W303</f>
        <v>0</v>
      </c>
    </row>
    <row r="306" spans="1:23">
      <c r="A306" s="18"/>
      <c r="B306" s="12"/>
      <c r="C306" s="24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32"/>
    </row>
    <row r="307" spans="1:23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0" t="str">
        <f>I140+I240+I305</f>
        <v>0</v>
      </c>
      <c r="J307" s="30" t="str">
        <f>J140+J240+J305</f>
        <v>0</v>
      </c>
      <c r="K307" s="30" t="str">
        <f>K140+K240+K305</f>
        <v>0</v>
      </c>
      <c r="L307" s="30" t="str">
        <f>L140+L240+L305</f>
        <v>0</v>
      </c>
      <c r="M307" s="30" t="str">
        <f>M140+M240+M305</f>
        <v>0</v>
      </c>
      <c r="N307" s="30" t="str">
        <f>N140+N240+N305</f>
        <v>0</v>
      </c>
      <c r="O307" s="30" t="str">
        <f>O140+O240+O305</f>
        <v>0</v>
      </c>
      <c r="P307" s="30" t="str">
        <f>P140+P240+P305</f>
        <v>0</v>
      </c>
      <c r="Q307" s="30" t="str">
        <f>Q140+Q240+Q305</f>
        <v>0</v>
      </c>
      <c r="R307" s="30" t="str">
        <f>R140+R240+R305</f>
        <v>0</v>
      </c>
      <c r="S307" s="30" t="str">
        <f>S140+S240+S305</f>
        <v>0</v>
      </c>
      <c r="T307" s="30" t="str">
        <f>T140+T240+T305</f>
        <v>0</v>
      </c>
      <c r="U307" s="30" t="str">
        <f>U140+U240+U305</f>
        <v>0</v>
      </c>
      <c r="V307" s="30" t="str">
        <f>V140+V240+V305</f>
        <v>0</v>
      </c>
      <c r="W307" s="36" t="str">
        <f>W140+W240+W305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142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143</v>
      </c>
      <c r="D5" s="29" t="s">
        <v>144</v>
      </c>
      <c r="E5" s="29" t="s">
        <v>145</v>
      </c>
      <c r="F5" s="29" t="s">
        <v>146</v>
      </c>
      <c r="G5" s="29" t="s">
        <v>147</v>
      </c>
      <c r="H5" s="29" t="s">
        <v>148</v>
      </c>
      <c r="I5" s="31" t="s">
        <v>44</v>
      </c>
      <c r="J5" s="12"/>
      <c r="K5" s="23" t="s">
        <v>143</v>
      </c>
      <c r="L5" s="29" t="s">
        <v>149</v>
      </c>
      <c r="M5" s="29" t="s">
        <v>145</v>
      </c>
      <c r="N5" s="29" t="s">
        <v>150</v>
      </c>
      <c r="O5" s="29" t="s">
        <v>151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2537551.5</v>
      </c>
      <c r="P8" s="33">
        <v>2537551.5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2432798.5</v>
      </c>
      <c r="P9" s="33">
        <v>2432798.5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2436167.5</v>
      </c>
      <c r="P10" s="33">
        <v>2436167.5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2424522</v>
      </c>
      <c r="P11" s="33">
        <v>2424522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1795484</v>
      </c>
      <c r="P15" s="33">
        <v>1795484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1964105</v>
      </c>
      <c r="P16" s="33">
        <v>1964105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3886510.18</v>
      </c>
      <c r="P17" s="33">
        <v>3886510.18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2070818.5</v>
      </c>
      <c r="P18" s="33">
        <v>2070818.5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420</v>
      </c>
      <c r="H22" s="14"/>
      <c r="I22" s="33">
        <v>420</v>
      </c>
      <c r="J22" s="12"/>
      <c r="K22" s="25"/>
      <c r="L22" s="14"/>
      <c r="M22" s="14"/>
      <c r="N22" s="14"/>
      <c r="O22" s="14">
        <v>996</v>
      </c>
      <c r="P22" s="33">
        <v>996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166</v>
      </c>
      <c r="H23" s="14"/>
      <c r="I23" s="33">
        <v>166</v>
      </c>
      <c r="J23" s="12"/>
      <c r="K23" s="25"/>
      <c r="L23" s="14"/>
      <c r="M23" s="14"/>
      <c r="N23" s="14"/>
      <c r="O23" s="14">
        <v>1494</v>
      </c>
      <c r="P23" s="33">
        <v>1494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287</v>
      </c>
      <c r="H24" s="14"/>
      <c r="I24" s="33">
        <v>287</v>
      </c>
      <c r="J24" s="12"/>
      <c r="K24" s="25"/>
      <c r="L24" s="14"/>
      <c r="M24" s="14"/>
      <c r="N24" s="14"/>
      <c r="O24" s="14">
        <v>1494</v>
      </c>
      <c r="P24" s="33">
        <v>1494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297</v>
      </c>
      <c r="H25" s="14"/>
      <c r="I25" s="33">
        <v>297</v>
      </c>
      <c r="J25" s="12"/>
      <c r="K25" s="25"/>
      <c r="L25" s="14"/>
      <c r="M25" s="14"/>
      <c r="N25" s="14"/>
      <c r="O25" s="14">
        <v>1494</v>
      </c>
      <c r="P25" s="33">
        <v>1494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316</v>
      </c>
      <c r="H29" s="14"/>
      <c r="I29" s="33">
        <v>316</v>
      </c>
      <c r="J29" s="12"/>
      <c r="K29" s="25"/>
      <c r="L29" s="14">
        <v>1345</v>
      </c>
      <c r="M29" s="14"/>
      <c r="N29" s="14"/>
      <c r="O29" s="14"/>
      <c r="P29" s="33">
        <v>1345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728</v>
      </c>
      <c r="H30" s="14"/>
      <c r="I30" s="33">
        <v>728</v>
      </c>
      <c r="J30" s="12"/>
      <c r="K30" s="25"/>
      <c r="L30" s="14">
        <v>2018</v>
      </c>
      <c r="M30" s="14"/>
      <c r="N30" s="14"/>
      <c r="O30" s="14"/>
      <c r="P30" s="33">
        <v>2018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1790</v>
      </c>
      <c r="H31" s="14"/>
      <c r="I31" s="33">
        <v>1790</v>
      </c>
      <c r="J31" s="12"/>
      <c r="K31" s="25"/>
      <c r="L31" s="14">
        <v>2018</v>
      </c>
      <c r="M31" s="14"/>
      <c r="N31" s="14"/>
      <c r="O31" s="14">
        <v>1</v>
      </c>
      <c r="P31" s="33">
        <v>2019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1467</v>
      </c>
      <c r="H32" s="14"/>
      <c r="I32" s="33">
        <v>1467</v>
      </c>
      <c r="J32" s="12"/>
      <c r="K32" s="25"/>
      <c r="L32" s="14">
        <v>2019</v>
      </c>
      <c r="M32" s="14"/>
      <c r="N32" s="14"/>
      <c r="O32" s="14"/>
      <c r="P32" s="33">
        <v>2019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2415</v>
      </c>
      <c r="H36" s="14"/>
      <c r="I36" s="33">
        <v>2415</v>
      </c>
      <c r="J36" s="12"/>
      <c r="K36" s="25"/>
      <c r="L36" s="14"/>
      <c r="M36" s="14"/>
      <c r="N36" s="14"/>
      <c r="O36" s="14">
        <v>1463</v>
      </c>
      <c r="P36" s="33">
        <v>1463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880</v>
      </c>
      <c r="H37" s="14"/>
      <c r="I37" s="33">
        <v>880</v>
      </c>
      <c r="J37" s="12"/>
      <c r="K37" s="25"/>
      <c r="L37" s="14"/>
      <c r="M37" s="14"/>
      <c r="N37" s="14"/>
      <c r="O37" s="14">
        <v>2194</v>
      </c>
      <c r="P37" s="33">
        <v>2194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1738</v>
      </c>
      <c r="H38" s="14"/>
      <c r="I38" s="33">
        <v>1738</v>
      </c>
      <c r="J38" s="12"/>
      <c r="K38" s="25"/>
      <c r="L38" s="14"/>
      <c r="M38" s="14"/>
      <c r="N38" s="14"/>
      <c r="O38" s="14">
        <v>2194</v>
      </c>
      <c r="P38" s="33">
        <v>2194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1531</v>
      </c>
      <c r="H39" s="14"/>
      <c r="I39" s="33">
        <v>1531</v>
      </c>
      <c r="J39" s="12"/>
      <c r="K39" s="25"/>
      <c r="L39" s="14"/>
      <c r="M39" s="14"/>
      <c r="N39" s="14"/>
      <c r="O39" s="14">
        <v>2194</v>
      </c>
      <c r="P39" s="33">
        <v>2194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419</v>
      </c>
      <c r="H43" s="14"/>
      <c r="I43" s="33">
        <v>419</v>
      </c>
      <c r="J43" s="12"/>
      <c r="K43" s="25"/>
      <c r="L43" s="14">
        <v>1301</v>
      </c>
      <c r="M43" s="14"/>
      <c r="N43" s="14"/>
      <c r="O43" s="14">
        <v>-275</v>
      </c>
      <c r="P43" s="33">
        <v>1026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139</v>
      </c>
      <c r="H44" s="14"/>
      <c r="I44" s="33">
        <v>139</v>
      </c>
      <c r="J44" s="12"/>
      <c r="K44" s="25"/>
      <c r="L44" s="14">
        <v>1952</v>
      </c>
      <c r="M44" s="14"/>
      <c r="N44" s="14"/>
      <c r="O44" s="14"/>
      <c r="P44" s="33">
        <v>1952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366</v>
      </c>
      <c r="H45" s="14"/>
      <c r="I45" s="33">
        <v>366</v>
      </c>
      <c r="J45" s="12"/>
      <c r="K45" s="25"/>
      <c r="L45" s="14">
        <v>1952</v>
      </c>
      <c r="M45" s="14"/>
      <c r="N45" s="14"/>
      <c r="O45" s="14"/>
      <c r="P45" s="33">
        <v>1952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318</v>
      </c>
      <c r="H46" s="14"/>
      <c r="I46" s="33">
        <v>318</v>
      </c>
      <c r="J46" s="12"/>
      <c r="K46" s="25"/>
      <c r="L46" s="14">
        <v>1952</v>
      </c>
      <c r="M46" s="14"/>
      <c r="N46" s="14"/>
      <c r="O46" s="14"/>
      <c r="P46" s="33">
        <v>1952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3087706</v>
      </c>
      <c r="P50" s="33">
        <v>3087706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2851192.5</v>
      </c>
      <c r="P51" s="33">
        <v>2851192.5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3114773.5</v>
      </c>
      <c r="P52" s="33">
        <v>3114773.5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3024688.5</v>
      </c>
      <c r="P53" s="33">
        <v>3024688.5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>
        <v>210511.7</v>
      </c>
      <c r="P64" s="33">
        <v>210511.7</v>
      </c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>
        <v>133563.52</v>
      </c>
      <c r="P65" s="33">
        <v>133563.52</v>
      </c>
    </row>
    <row r="66" spans="1:16">
      <c r="A66" s="20" t="s">
        <v>42</v>
      </c>
      <c r="B66" s="12"/>
      <c r="C66" s="25"/>
      <c r="D66" s="14"/>
      <c r="E66" s="14"/>
      <c r="F66" s="14">
        <v>137276.91</v>
      </c>
      <c r="G66" s="14"/>
      <c r="H66" s="14"/>
      <c r="I66" s="33">
        <v>137276.91</v>
      </c>
      <c r="J66" s="12"/>
      <c r="K66" s="25"/>
      <c r="L66" s="14"/>
      <c r="M66" s="14"/>
      <c r="N66" s="14"/>
      <c r="O66" s="14">
        <v>7137.38</v>
      </c>
      <c r="P66" s="33">
        <v>7137.38</v>
      </c>
    </row>
    <row r="67" spans="1:16">
      <c r="A67" s="20" t="s">
        <v>43</v>
      </c>
      <c r="B67" s="12"/>
      <c r="C67" s="25"/>
      <c r="D67" s="14"/>
      <c r="E67" s="14"/>
      <c r="F67" s="14">
        <v>0</v>
      </c>
      <c r="G67" s="14"/>
      <c r="H67" s="14"/>
      <c r="I67" s="33">
        <v>0</v>
      </c>
      <c r="J67" s="12"/>
      <c r="K67" s="25"/>
      <c r="L67" s="14"/>
      <c r="M67" s="14"/>
      <c r="N67" s="14"/>
      <c r="O67" s="14">
        <v>52112.1</v>
      </c>
      <c r="P67" s="33">
        <v>52112.1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12"/>
      <c r="N72" s="12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12"/>
      <c r="N73" s="12"/>
      <c r="O73" s="12"/>
      <c r="P73" s="32"/>
    </row>
    <row r="74" spans="1:16">
      <c r="A74" s="20" t="s">
        <v>57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33">
        <v>0</v>
      </c>
      <c r="J78" s="12"/>
      <c r="K78" s="25">
        <v>0</v>
      </c>
      <c r="L78" s="14">
        <v>0</v>
      </c>
      <c r="M78" s="14">
        <v>0</v>
      </c>
      <c r="N78" s="14">
        <v>0</v>
      </c>
      <c r="O78" s="14">
        <v>0</v>
      </c>
      <c r="P78" s="33">
        <v>0</v>
      </c>
    </row>
    <row r="79" spans="1:16">
      <c r="A79" s="20" t="s">
        <v>41</v>
      </c>
      <c r="B79" s="12"/>
      <c r="C79" s="25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33">
        <v>0</v>
      </c>
      <c r="J79" s="12"/>
      <c r="K79" s="25">
        <v>0</v>
      </c>
      <c r="L79" s="14">
        <v>0</v>
      </c>
      <c r="M79" s="14">
        <v>0</v>
      </c>
      <c r="N79" s="14">
        <v>0</v>
      </c>
      <c r="O79" s="14">
        <v>0</v>
      </c>
      <c r="P79" s="33">
        <v>0</v>
      </c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/>
      <c r="H85" s="14"/>
      <c r="I85" s="33"/>
      <c r="J85" s="12"/>
      <c r="K85" s="25"/>
      <c r="L85" s="14"/>
      <c r="M85" s="14"/>
      <c r="N85" s="14"/>
      <c r="O85" s="14">
        <v>2333798</v>
      </c>
      <c r="P85" s="33">
        <v>2333798</v>
      </c>
    </row>
    <row r="86" spans="1:16">
      <c r="A86" s="20" t="s">
        <v>41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2376958</v>
      </c>
      <c r="P86" s="33">
        <v>2376958</v>
      </c>
    </row>
    <row r="87" spans="1:16">
      <c r="A87" s="20" t="s">
        <v>42</v>
      </c>
      <c r="B87" s="12"/>
      <c r="C87" s="25"/>
      <c r="D87" s="14"/>
      <c r="E87" s="14"/>
      <c r="F87" s="14"/>
      <c r="G87" s="14"/>
      <c r="H87" s="14"/>
      <c r="I87" s="33"/>
      <c r="J87" s="12"/>
      <c r="K87" s="25"/>
      <c r="L87" s="14"/>
      <c r="M87" s="14"/>
      <c r="N87" s="14"/>
      <c r="O87" s="14">
        <v>2575224</v>
      </c>
      <c r="P87" s="33">
        <v>2575224</v>
      </c>
    </row>
    <row r="88" spans="1:16">
      <c r="A88" s="20" t="s">
        <v>43</v>
      </c>
      <c r="B88" s="12"/>
      <c r="C88" s="25"/>
      <c r="D88" s="14"/>
      <c r="E88" s="14"/>
      <c r="F88" s="14"/>
      <c r="G88" s="14"/>
      <c r="H88" s="14"/>
      <c r="I88" s="33"/>
      <c r="J88" s="12"/>
      <c r="K88" s="25"/>
      <c r="L88" s="14"/>
      <c r="M88" s="14"/>
      <c r="N88" s="14"/>
      <c r="O88" s="14">
        <v>2631427.5</v>
      </c>
      <c r="P88" s="33">
        <v>2631427.5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250319</v>
      </c>
      <c r="D92" s="14">
        <v>-13139</v>
      </c>
      <c r="E92" s="14">
        <v>30299</v>
      </c>
      <c r="F92" s="14">
        <v>0</v>
      </c>
      <c r="G92" s="14">
        <v>13176</v>
      </c>
      <c r="H92" s="14">
        <v>0</v>
      </c>
      <c r="I92" s="33">
        <v>280655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41</v>
      </c>
      <c r="B93" s="12"/>
      <c r="C93" s="25">
        <v>166434</v>
      </c>
      <c r="D93" s="14">
        <v>-12601</v>
      </c>
      <c r="E93" s="14">
        <v>67866</v>
      </c>
      <c r="F93" s="14">
        <v>70797</v>
      </c>
      <c r="G93" s="14">
        <v>10829</v>
      </c>
      <c r="H93" s="14">
        <v>0</v>
      </c>
      <c r="I93" s="33">
        <v>303325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42</v>
      </c>
      <c r="B94" s="12"/>
      <c r="C94" s="25">
        <v>368363</v>
      </c>
      <c r="D94" s="14">
        <v>-18863</v>
      </c>
      <c r="E94" s="14">
        <v>3783</v>
      </c>
      <c r="F94" s="14">
        <v>0</v>
      </c>
      <c r="G94" s="14">
        <v>4460</v>
      </c>
      <c r="H94" s="14"/>
      <c r="I94" s="33">
        <v>357743</v>
      </c>
      <c r="J94" s="12"/>
      <c r="K94" s="25"/>
      <c r="L94" s="14"/>
      <c r="M94" s="14"/>
      <c r="N94" s="14"/>
      <c r="O94" s="14"/>
      <c r="P94" s="33"/>
    </row>
    <row r="95" spans="1:16">
      <c r="A95" s="20" t="s">
        <v>43</v>
      </c>
      <c r="B95" s="12"/>
      <c r="C95" s="25">
        <v>382299</v>
      </c>
      <c r="D95" s="14">
        <v>-43622</v>
      </c>
      <c r="E95" s="14">
        <v>182061</v>
      </c>
      <c r="F95" s="14"/>
      <c r="G95" s="14">
        <v>3479</v>
      </c>
      <c r="H95" s="14"/>
      <c r="I95" s="33">
        <v>524217</v>
      </c>
      <c r="J95" s="12"/>
      <c r="K95" s="25"/>
      <c r="L95" s="14"/>
      <c r="M95" s="14"/>
      <c r="N95" s="14"/>
      <c r="O95" s="14"/>
      <c r="P95" s="33"/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37363</v>
      </c>
      <c r="D99" s="14">
        <v>-13623</v>
      </c>
      <c r="E99" s="14">
        <v>-884381</v>
      </c>
      <c r="F99" s="14">
        <v>0</v>
      </c>
      <c r="G99" s="14">
        <v>25181</v>
      </c>
      <c r="H99" s="14">
        <v>0</v>
      </c>
      <c r="I99" s="33">
        <v>-835460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41</v>
      </c>
      <c r="B100" s="12"/>
      <c r="C100" s="25">
        <v>38432</v>
      </c>
      <c r="D100" s="14">
        <v>-12618</v>
      </c>
      <c r="E100" s="14">
        <v>38525</v>
      </c>
      <c r="F100" s="14">
        <v>0</v>
      </c>
      <c r="G100" s="14">
        <v>24263</v>
      </c>
      <c r="H100" s="14">
        <v>0</v>
      </c>
      <c r="I100" s="33">
        <v>88602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42</v>
      </c>
      <c r="B101" s="12"/>
      <c r="C101" s="25">
        <v>35247</v>
      </c>
      <c r="D101" s="14">
        <v>2460</v>
      </c>
      <c r="E101" s="14">
        <v>-681119</v>
      </c>
      <c r="F101" s="14">
        <v>0</v>
      </c>
      <c r="G101" s="14">
        <v>18013</v>
      </c>
      <c r="H101" s="14">
        <v>0</v>
      </c>
      <c r="I101" s="33">
        <v>-625399</v>
      </c>
      <c r="J101" s="12"/>
      <c r="K101" s="25"/>
      <c r="L101" s="14"/>
      <c r="M101" s="14"/>
      <c r="N101" s="14"/>
      <c r="O101" s="14"/>
      <c r="P101" s="33"/>
    </row>
    <row r="102" spans="1:16">
      <c r="A102" s="20" t="s">
        <v>43</v>
      </c>
      <c r="B102" s="12"/>
      <c r="C102" s="25">
        <v>23181</v>
      </c>
      <c r="D102" s="14">
        <v>-20817</v>
      </c>
      <c r="E102" s="14">
        <v>1621558</v>
      </c>
      <c r="F102" s="14"/>
      <c r="G102" s="14">
        <v>17496</v>
      </c>
      <c r="H102" s="14"/>
      <c r="I102" s="33">
        <v>1641418</v>
      </c>
      <c r="J102" s="12"/>
      <c r="K102" s="25"/>
      <c r="L102" s="14"/>
      <c r="M102" s="14"/>
      <c r="N102" s="14"/>
      <c r="O102" s="14"/>
      <c r="P102" s="33"/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56963</v>
      </c>
      <c r="D106" s="14">
        <v>2883851</v>
      </c>
      <c r="E106" s="14">
        <v>211792</v>
      </c>
      <c r="F106" s="14">
        <v>0</v>
      </c>
      <c r="G106" s="14">
        <v>74987</v>
      </c>
      <c r="H106" s="14">
        <v>0</v>
      </c>
      <c r="I106" s="33">
        <v>3227593</v>
      </c>
      <c r="J106" s="12"/>
      <c r="K106" s="25">
        <v>0</v>
      </c>
      <c r="L106" s="14">
        <v>0</v>
      </c>
      <c r="M106" s="14">
        <v>0</v>
      </c>
      <c r="N106" s="14">
        <v>0</v>
      </c>
      <c r="O106" s="14">
        <v>0</v>
      </c>
      <c r="P106" s="33">
        <v>0</v>
      </c>
    </row>
    <row r="107" spans="1:16">
      <c r="A107" s="20" t="s">
        <v>41</v>
      </c>
      <c r="B107" s="12"/>
      <c r="C107" s="25">
        <v>96948</v>
      </c>
      <c r="D107" s="14">
        <v>2751626</v>
      </c>
      <c r="E107" s="14">
        <v>200089</v>
      </c>
      <c r="F107" s="14">
        <v>0</v>
      </c>
      <c r="G107" s="14">
        <v>69571</v>
      </c>
      <c r="H107" s="14">
        <v>0</v>
      </c>
      <c r="I107" s="33">
        <v>3118234</v>
      </c>
      <c r="J107" s="12"/>
      <c r="K107" s="25">
        <v>0</v>
      </c>
      <c r="L107" s="14">
        <v>0</v>
      </c>
      <c r="M107" s="14">
        <v>0</v>
      </c>
      <c r="N107" s="14">
        <v>0</v>
      </c>
      <c r="O107" s="14">
        <v>0</v>
      </c>
      <c r="P107" s="33">
        <v>0</v>
      </c>
    </row>
    <row r="108" spans="1:16">
      <c r="A108" s="20" t="s">
        <v>42</v>
      </c>
      <c r="B108" s="12"/>
      <c r="C108" s="25">
        <v>139126</v>
      </c>
      <c r="D108" s="14">
        <v>3011891</v>
      </c>
      <c r="E108" s="14">
        <v>338610</v>
      </c>
      <c r="F108" s="14">
        <v>0</v>
      </c>
      <c r="G108" s="14">
        <v>59903</v>
      </c>
      <c r="H108" s="14">
        <v>0</v>
      </c>
      <c r="I108" s="33">
        <v>3549530</v>
      </c>
      <c r="J108" s="12"/>
      <c r="K108" s="25"/>
      <c r="L108" s="14"/>
      <c r="M108" s="14"/>
      <c r="N108" s="14"/>
      <c r="O108" s="14"/>
      <c r="P108" s="33"/>
    </row>
    <row r="109" spans="1:16">
      <c r="A109" s="20" t="s">
        <v>43</v>
      </c>
      <c r="B109" s="12"/>
      <c r="C109" s="25">
        <v>103613</v>
      </c>
      <c r="D109" s="14">
        <v>-7343979</v>
      </c>
      <c r="E109" s="14">
        <v>197539</v>
      </c>
      <c r="F109" s="14"/>
      <c r="G109" s="14">
        <v>77472</v>
      </c>
      <c r="H109" s="14"/>
      <c r="I109" s="33">
        <v>-6965355</v>
      </c>
      <c r="J109" s="12"/>
      <c r="K109" s="25"/>
      <c r="L109" s="14"/>
      <c r="M109" s="14"/>
      <c r="N109" s="14"/>
      <c r="O109" s="14"/>
      <c r="P109" s="33"/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/>
      <c r="D113" s="14"/>
      <c r="E113" s="14"/>
      <c r="F113" s="14"/>
      <c r="G113" s="14"/>
      <c r="H113" s="14"/>
      <c r="I113" s="33"/>
      <c r="J113" s="12"/>
      <c r="K113" s="25"/>
      <c r="L113" s="14"/>
      <c r="M113" s="14"/>
      <c r="N113" s="14"/>
      <c r="O113" s="14">
        <v>2626433.5</v>
      </c>
      <c r="P113" s="33">
        <v>2626433.5</v>
      </c>
    </row>
    <row r="114" spans="1:16">
      <c r="A114" s="20" t="s">
        <v>41</v>
      </c>
      <c r="B114" s="12"/>
      <c r="C114" s="25"/>
      <c r="D114" s="14"/>
      <c r="E114" s="14"/>
      <c r="F114" s="14"/>
      <c r="G114" s="14"/>
      <c r="H114" s="14"/>
      <c r="I114" s="33"/>
      <c r="J114" s="12"/>
      <c r="K114" s="25"/>
      <c r="L114" s="14"/>
      <c r="M114" s="14"/>
      <c r="N114" s="14"/>
      <c r="O114" s="14">
        <v>2567456.5</v>
      </c>
      <c r="P114" s="33">
        <v>2567456.5</v>
      </c>
    </row>
    <row r="115" spans="1:16">
      <c r="A115" s="20" t="s">
        <v>42</v>
      </c>
      <c r="B115" s="12"/>
      <c r="C115" s="25"/>
      <c r="D115" s="14"/>
      <c r="E115" s="14"/>
      <c r="F115" s="14"/>
      <c r="G115" s="14"/>
      <c r="H115" s="14"/>
      <c r="I115" s="33"/>
      <c r="J115" s="12"/>
      <c r="K115" s="25"/>
      <c r="L115" s="14"/>
      <c r="M115" s="14"/>
      <c r="N115" s="14"/>
      <c r="O115" s="14">
        <v>2597563</v>
      </c>
      <c r="P115" s="33">
        <v>2597563</v>
      </c>
    </row>
    <row r="116" spans="1:16">
      <c r="A116" s="20" t="s">
        <v>43</v>
      </c>
      <c r="B116" s="12"/>
      <c r="C116" s="25"/>
      <c r="D116" s="14"/>
      <c r="E116" s="14"/>
      <c r="F116" s="14"/>
      <c r="G116" s="14"/>
      <c r="H116" s="14"/>
      <c r="I116" s="33"/>
      <c r="J116" s="12"/>
      <c r="K116" s="25"/>
      <c r="L116" s="14"/>
      <c r="M116" s="14"/>
      <c r="N116" s="14"/>
      <c r="O116" s="14">
        <v>2789719</v>
      </c>
      <c r="P116" s="33">
        <v>2789719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3">
        <v>0</v>
      </c>
      <c r="J120" s="12"/>
      <c r="K120" s="25">
        <v>0</v>
      </c>
      <c r="L120" s="14">
        <v>0</v>
      </c>
      <c r="M120" s="14">
        <v>0</v>
      </c>
      <c r="N120" s="14">
        <v>0</v>
      </c>
      <c r="O120" s="14">
        <v>0</v>
      </c>
      <c r="P120" s="33">
        <v>0</v>
      </c>
    </row>
    <row r="121" spans="1:16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33">
        <v>0</v>
      </c>
      <c r="J121" s="12"/>
      <c r="K121" s="25">
        <v>0</v>
      </c>
      <c r="L121" s="14">
        <v>0</v>
      </c>
      <c r="M121" s="14">
        <v>0</v>
      </c>
      <c r="N121" s="14">
        <v>0</v>
      </c>
      <c r="O121" s="14">
        <v>0</v>
      </c>
      <c r="P121" s="33">
        <v>0</v>
      </c>
    </row>
    <row r="122" spans="1:16">
      <c r="A122" s="20" t="s">
        <v>42</v>
      </c>
      <c r="B122" s="12"/>
      <c r="C122" s="25"/>
      <c r="D122" s="14"/>
      <c r="E122" s="14"/>
      <c r="F122" s="14"/>
      <c r="G122" s="14"/>
      <c r="H122" s="14"/>
      <c r="I122" s="33"/>
      <c r="J122" s="12"/>
      <c r="K122" s="25"/>
      <c r="L122" s="14"/>
      <c r="M122" s="14"/>
      <c r="N122" s="14"/>
      <c r="O122" s="14"/>
      <c r="P122" s="33"/>
    </row>
    <row r="123" spans="1:16">
      <c r="A123" s="20" t="s">
        <v>43</v>
      </c>
      <c r="B123" s="12"/>
      <c r="C123" s="25"/>
      <c r="D123" s="14"/>
      <c r="E123" s="14"/>
      <c r="F123" s="14"/>
      <c r="G123" s="14"/>
      <c r="H123" s="14"/>
      <c r="I123" s="33"/>
      <c r="J123" s="12"/>
      <c r="K123" s="25"/>
      <c r="L123" s="14"/>
      <c r="M123" s="14"/>
      <c r="N123" s="14"/>
      <c r="O123" s="14"/>
      <c r="P123" s="33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>
        <v>411199</v>
      </c>
      <c r="D127" s="14">
        <v>840574</v>
      </c>
      <c r="E127" s="14"/>
      <c r="F127" s="14"/>
      <c r="G127" s="14">
        <v>134738</v>
      </c>
      <c r="H127" s="14"/>
      <c r="I127" s="33">
        <v>1386511</v>
      </c>
      <c r="J127" s="12"/>
      <c r="K127" s="25"/>
      <c r="L127" s="14"/>
      <c r="M127" s="14"/>
      <c r="N127" s="14"/>
      <c r="O127" s="14">
        <v>312728</v>
      </c>
      <c r="P127" s="33">
        <v>312728</v>
      </c>
    </row>
    <row r="128" spans="1:16">
      <c r="A128" s="20" t="s">
        <v>41</v>
      </c>
      <c r="B128" s="12"/>
      <c r="C128" s="25">
        <v>441985</v>
      </c>
      <c r="D128" s="14">
        <v>-2039919</v>
      </c>
      <c r="E128" s="14"/>
      <c r="F128" s="14"/>
      <c r="G128" s="14">
        <v>31221283</v>
      </c>
      <c r="H128" s="14"/>
      <c r="I128" s="33">
        <v>29623349</v>
      </c>
      <c r="J128" s="12"/>
      <c r="K128" s="25"/>
      <c r="L128" s="14"/>
      <c r="M128" s="14"/>
      <c r="N128" s="14"/>
      <c r="O128" s="14">
        <v>307936</v>
      </c>
      <c r="P128" s="33">
        <v>307936</v>
      </c>
    </row>
    <row r="129" spans="1:16">
      <c r="A129" s="20" t="s">
        <v>42</v>
      </c>
      <c r="B129" s="12"/>
      <c r="C129" s="25">
        <v>421952</v>
      </c>
      <c r="D129" s="14">
        <v>4045815</v>
      </c>
      <c r="E129" s="14"/>
      <c r="F129" s="14"/>
      <c r="G129" s="14">
        <v>838869</v>
      </c>
      <c r="H129" s="14"/>
      <c r="I129" s="33">
        <v>5306636</v>
      </c>
      <c r="J129" s="12"/>
      <c r="K129" s="25"/>
      <c r="L129" s="14"/>
      <c r="M129" s="14"/>
      <c r="N129" s="14"/>
      <c r="O129" s="14">
        <v>282571</v>
      </c>
      <c r="P129" s="33">
        <v>282571</v>
      </c>
    </row>
    <row r="130" spans="1:16">
      <c r="A130" s="20" t="s">
        <v>43</v>
      </c>
      <c r="B130" s="12"/>
      <c r="C130" s="25">
        <v>489969</v>
      </c>
      <c r="D130" s="14">
        <v>923503</v>
      </c>
      <c r="E130" s="14"/>
      <c r="F130" s="14"/>
      <c r="G130" s="14">
        <v>150653</v>
      </c>
      <c r="H130" s="14"/>
      <c r="I130" s="33">
        <v>1564125</v>
      </c>
      <c r="J130" s="12"/>
      <c r="K130" s="25"/>
      <c r="L130" s="14"/>
      <c r="M130" s="14"/>
      <c r="N130" s="14"/>
      <c r="O130" s="14">
        <v>282571</v>
      </c>
      <c r="P130" s="33">
        <v>282571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>
        <v>1756398</v>
      </c>
      <c r="P134" s="33">
        <v>1756398</v>
      </c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>
        <v>1818256</v>
      </c>
      <c r="P135" s="33">
        <v>1818256</v>
      </c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>
        <v>1998208.5</v>
      </c>
      <c r="P136" s="33">
        <v>1998208.5</v>
      </c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>
        <v>1911032.5</v>
      </c>
      <c r="P137" s="33">
        <v>1911032.5</v>
      </c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35" t="str">
        <f>I12+I19+I26+I33+I40+I47+I54+I61+I68+I75+I82+I89+I96+I103+I110+I117+I124+I131+I138</f>
        <v>0</v>
      </c>
      <c r="J140" s="13"/>
      <c r="K140" s="27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35" t="str">
        <f>P12+P19+P26+P33+P40+P47+P54+P61+P68+P75+P82+P89+P96+P103+P110+P117+P124+P131+P138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68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33">
        <v>0</v>
      </c>
      <c r="J143" s="12"/>
      <c r="K143" s="25">
        <v>0</v>
      </c>
      <c r="L143" s="14">
        <v>0</v>
      </c>
      <c r="M143" s="14">
        <v>0</v>
      </c>
      <c r="N143" s="14">
        <v>0</v>
      </c>
      <c r="O143" s="14">
        <v>0</v>
      </c>
      <c r="P143" s="33">
        <v>0</v>
      </c>
    </row>
    <row r="144" spans="1:16">
      <c r="A144" s="20" t="s">
        <v>41</v>
      </c>
      <c r="B144" s="12"/>
      <c r="C144" s="25"/>
      <c r="D144" s="14"/>
      <c r="E144" s="14"/>
      <c r="F144" s="14"/>
      <c r="G144" s="14"/>
      <c r="H144" s="14"/>
      <c r="I144" s="33"/>
      <c r="J144" s="12"/>
      <c r="K144" s="25"/>
      <c r="L144" s="14"/>
      <c r="M144" s="14"/>
      <c r="N144" s="14"/>
      <c r="O144" s="14"/>
      <c r="P144" s="33"/>
    </row>
    <row r="145" spans="1:16">
      <c r="A145" s="20" t="s">
        <v>42</v>
      </c>
      <c r="B145" s="12"/>
      <c r="C145" s="25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33">
        <v>0</v>
      </c>
      <c r="J145" s="12"/>
      <c r="K145" s="25">
        <v>0</v>
      </c>
      <c r="L145" s="14">
        <v>0</v>
      </c>
      <c r="M145" s="14">
        <v>0</v>
      </c>
      <c r="N145" s="14">
        <v>0</v>
      </c>
      <c r="O145" s="14">
        <v>0</v>
      </c>
      <c r="P145" s="33">
        <v>0</v>
      </c>
    </row>
    <row r="146" spans="1:16">
      <c r="A146" s="20" t="s">
        <v>43</v>
      </c>
      <c r="B146" s="12"/>
      <c r="C146" s="2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33">
        <v>0</v>
      </c>
      <c r="J146" s="12"/>
      <c r="K146" s="25">
        <v>0</v>
      </c>
      <c r="L146" s="14">
        <v>0</v>
      </c>
      <c r="M146" s="14">
        <v>0</v>
      </c>
      <c r="N146" s="14">
        <v>0</v>
      </c>
      <c r="O146" s="14">
        <v>0</v>
      </c>
      <c r="P146" s="33">
        <v>0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69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0</v>
      </c>
      <c r="D150" s="14">
        <v>47490</v>
      </c>
      <c r="E150" s="14"/>
      <c r="F150" s="14"/>
      <c r="G150" s="14">
        <v>1873566</v>
      </c>
      <c r="H150" s="14">
        <v>0</v>
      </c>
      <c r="I150" s="33">
        <v>1921056</v>
      </c>
      <c r="J150" s="12"/>
      <c r="K150" s="25">
        <v>663</v>
      </c>
      <c r="L150" s="14"/>
      <c r="M150" s="14"/>
      <c r="N150" s="14"/>
      <c r="O150" s="14"/>
      <c r="P150" s="33">
        <v>663</v>
      </c>
    </row>
    <row r="151" spans="1:16">
      <c r="A151" s="20" t="s">
        <v>41</v>
      </c>
      <c r="B151" s="12"/>
      <c r="C151" s="25">
        <v>0</v>
      </c>
      <c r="D151" s="14">
        <v>18609</v>
      </c>
      <c r="E151" s="14"/>
      <c r="F151" s="14"/>
      <c r="G151" s="14">
        <v>6797258</v>
      </c>
      <c r="H151" s="14"/>
      <c r="I151" s="33">
        <v>6815867</v>
      </c>
      <c r="J151" s="12"/>
      <c r="K151" s="25">
        <v>1796</v>
      </c>
      <c r="L151" s="14"/>
      <c r="M151" s="14"/>
      <c r="N151" s="14"/>
      <c r="O151" s="14"/>
      <c r="P151" s="33">
        <v>1796</v>
      </c>
    </row>
    <row r="152" spans="1:16">
      <c r="A152" s="20" t="s">
        <v>42</v>
      </c>
      <c r="B152" s="12"/>
      <c r="C152" s="25">
        <v>0</v>
      </c>
      <c r="D152" s="14">
        <v>91487</v>
      </c>
      <c r="E152" s="14">
        <v>0</v>
      </c>
      <c r="F152" s="14">
        <v>5515</v>
      </c>
      <c r="G152" s="14">
        <v>846372</v>
      </c>
      <c r="H152" s="14">
        <v>0</v>
      </c>
      <c r="I152" s="33">
        <v>943374</v>
      </c>
      <c r="J152" s="12"/>
      <c r="K152" s="25">
        <v>1429</v>
      </c>
      <c r="L152" s="14">
        <v>0</v>
      </c>
      <c r="M152" s="14">
        <v>0</v>
      </c>
      <c r="N152" s="14">
        <v>0</v>
      </c>
      <c r="O152" s="14">
        <v>0</v>
      </c>
      <c r="P152" s="33">
        <v>1429</v>
      </c>
    </row>
    <row r="153" spans="1:16">
      <c r="A153" s="20" t="s">
        <v>43</v>
      </c>
      <c r="B153" s="12"/>
      <c r="C153" s="25">
        <v>0</v>
      </c>
      <c r="D153" s="14">
        <v>110362</v>
      </c>
      <c r="E153" s="14"/>
      <c r="F153" s="14"/>
      <c r="G153" s="14">
        <v>1031694</v>
      </c>
      <c r="H153" s="14"/>
      <c r="I153" s="33">
        <v>1142056</v>
      </c>
      <c r="J153" s="12"/>
      <c r="K153" s="25">
        <v>1602</v>
      </c>
      <c r="L153" s="14"/>
      <c r="M153" s="14"/>
      <c r="N153" s="14"/>
      <c r="O153" s="14"/>
      <c r="P153" s="33">
        <v>1602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>
        <v>-2509</v>
      </c>
      <c r="D157" s="14">
        <v>3</v>
      </c>
      <c r="E157" s="14"/>
      <c r="F157" s="14">
        <v>0</v>
      </c>
      <c r="G157" s="14">
        <v>157056</v>
      </c>
      <c r="H157" s="14"/>
      <c r="I157" s="33">
        <v>154550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>
        <v>1940.23</v>
      </c>
      <c r="D158" s="14">
        <v>3.4</v>
      </c>
      <c r="E158" s="14"/>
      <c r="F158" s="14"/>
      <c r="G158" s="14">
        <v>286628.25</v>
      </c>
      <c r="H158" s="14"/>
      <c r="I158" s="33">
        <v>288571.88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>
        <v>-3435.49</v>
      </c>
      <c r="D159" s="14">
        <v>4.46</v>
      </c>
      <c r="E159" s="14"/>
      <c r="F159" s="14"/>
      <c r="G159" s="14">
        <v>65023.93</v>
      </c>
      <c r="H159" s="14"/>
      <c r="I159" s="33">
        <v>61592.9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>
        <v>1852.1</v>
      </c>
      <c r="D160" s="14">
        <v>4.7</v>
      </c>
      <c r="E160" s="14"/>
      <c r="F160" s="14">
        <v>2525.09</v>
      </c>
      <c r="G160" s="14">
        <v>4912.36</v>
      </c>
      <c r="H160" s="14"/>
      <c r="I160" s="33">
        <v>9294.25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71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>
        <v>5734.45</v>
      </c>
      <c r="E164" s="14"/>
      <c r="F164" s="14"/>
      <c r="G164" s="14">
        <v>22.65</v>
      </c>
      <c r="H164" s="14"/>
      <c r="I164" s="33">
        <v>5757.1</v>
      </c>
      <c r="J164" s="12"/>
      <c r="K164" s="25"/>
      <c r="L164" s="14"/>
      <c r="M164" s="14"/>
      <c r="N164" s="14"/>
      <c r="O164" s="14"/>
      <c r="P164" s="33"/>
    </row>
    <row r="165" spans="1:16">
      <c r="A165" s="20" t="s">
        <v>41</v>
      </c>
      <c r="B165" s="12"/>
      <c r="C165" s="25"/>
      <c r="D165" s="14">
        <v>39753.55</v>
      </c>
      <c r="E165" s="14"/>
      <c r="F165" s="14"/>
      <c r="G165" s="14">
        <v>36.71</v>
      </c>
      <c r="H165" s="14"/>
      <c r="I165" s="33">
        <v>39790.26</v>
      </c>
      <c r="J165" s="12"/>
      <c r="K165" s="25"/>
      <c r="L165" s="14"/>
      <c r="M165" s="14"/>
      <c r="N165" s="14"/>
      <c r="O165" s="14"/>
      <c r="P165" s="33"/>
    </row>
    <row r="166" spans="1:16">
      <c r="A166" s="20" t="s">
        <v>42</v>
      </c>
      <c r="B166" s="12"/>
      <c r="C166" s="25"/>
      <c r="D166" s="14">
        <v>68331.53</v>
      </c>
      <c r="E166" s="14"/>
      <c r="F166" s="14"/>
      <c r="G166" s="14">
        <v>26.1</v>
      </c>
      <c r="H166" s="14"/>
      <c r="I166" s="33">
        <v>68357.63</v>
      </c>
      <c r="J166" s="12"/>
      <c r="K166" s="25"/>
      <c r="L166" s="14"/>
      <c r="M166" s="14"/>
      <c r="N166" s="14"/>
      <c r="O166" s="14"/>
      <c r="P166" s="33"/>
    </row>
    <row r="167" spans="1:16">
      <c r="A167" s="20" t="s">
        <v>43</v>
      </c>
      <c r="B167" s="12"/>
      <c r="C167" s="25"/>
      <c r="D167" s="14">
        <v>133662.28</v>
      </c>
      <c r="E167" s="14"/>
      <c r="F167" s="14"/>
      <c r="G167" s="14">
        <v>43.11</v>
      </c>
      <c r="H167" s="14"/>
      <c r="I167" s="33">
        <v>133705.39</v>
      </c>
      <c r="J167" s="12"/>
      <c r="K167" s="25"/>
      <c r="L167" s="14"/>
      <c r="M167" s="14"/>
      <c r="N167" s="14"/>
      <c r="O167" s="14"/>
      <c r="P167" s="33"/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72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/>
      <c r="D171" s="14"/>
      <c r="E171" s="14"/>
      <c r="F171" s="14"/>
      <c r="G171" s="14"/>
      <c r="H171" s="14"/>
      <c r="I171" s="33"/>
      <c r="J171" s="12"/>
      <c r="K171" s="25"/>
      <c r="L171" s="14"/>
      <c r="M171" s="14"/>
      <c r="N171" s="14"/>
      <c r="O171" s="14">
        <v>1187019</v>
      </c>
      <c r="P171" s="33">
        <v>1187019</v>
      </c>
    </row>
    <row r="172" spans="1:16">
      <c r="A172" s="20" t="s">
        <v>41</v>
      </c>
      <c r="B172" s="12"/>
      <c r="C172" s="25"/>
      <c r="D172" s="14"/>
      <c r="E172" s="14"/>
      <c r="F172" s="14"/>
      <c r="G172" s="14"/>
      <c r="H172" s="14"/>
      <c r="I172" s="33"/>
      <c r="J172" s="12"/>
      <c r="K172" s="25"/>
      <c r="L172" s="14"/>
      <c r="M172" s="14"/>
      <c r="N172" s="14"/>
      <c r="O172" s="14">
        <v>1170330.5</v>
      </c>
      <c r="P172" s="33">
        <v>1170330.5</v>
      </c>
    </row>
    <row r="173" spans="1:16">
      <c r="A173" s="20" t="s">
        <v>42</v>
      </c>
      <c r="B173" s="12"/>
      <c r="C173" s="25"/>
      <c r="D173" s="14"/>
      <c r="E173" s="14"/>
      <c r="F173" s="14"/>
      <c r="G173" s="14"/>
      <c r="H173" s="14"/>
      <c r="I173" s="33"/>
      <c r="J173" s="12"/>
      <c r="K173" s="25"/>
      <c r="L173" s="14"/>
      <c r="M173" s="14"/>
      <c r="N173" s="14"/>
      <c r="O173" s="14">
        <v>1175184</v>
      </c>
      <c r="P173" s="33">
        <v>1175184</v>
      </c>
    </row>
    <row r="174" spans="1:16">
      <c r="A174" s="20" t="s">
        <v>43</v>
      </c>
      <c r="B174" s="12"/>
      <c r="C174" s="25"/>
      <c r="D174" s="14"/>
      <c r="E174" s="14"/>
      <c r="F174" s="14"/>
      <c r="G174" s="14"/>
      <c r="H174" s="14"/>
      <c r="I174" s="33"/>
      <c r="J174" s="12"/>
      <c r="K174" s="25"/>
      <c r="L174" s="14"/>
      <c r="M174" s="14"/>
      <c r="N174" s="14"/>
      <c r="O174" s="14">
        <v>1170537</v>
      </c>
      <c r="P174" s="33">
        <v>1170537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>
        <v>1800</v>
      </c>
      <c r="D178" s="14">
        <v>392</v>
      </c>
      <c r="E178" s="14"/>
      <c r="F178" s="14"/>
      <c r="G178" s="14">
        <v>183075</v>
      </c>
      <c r="H178" s="14"/>
      <c r="I178" s="33">
        <v>185267</v>
      </c>
      <c r="J178" s="12"/>
      <c r="K178" s="25">
        <v>2315</v>
      </c>
      <c r="L178" s="14"/>
      <c r="M178" s="14"/>
      <c r="N178" s="14"/>
      <c r="O178" s="14"/>
      <c r="P178" s="33">
        <v>2315</v>
      </c>
    </row>
    <row r="179" spans="1:16">
      <c r="A179" s="20" t="s">
        <v>41</v>
      </c>
      <c r="B179" s="12"/>
      <c r="C179" s="25">
        <v>1200</v>
      </c>
      <c r="D179" s="14">
        <v>1017</v>
      </c>
      <c r="E179" s="14"/>
      <c r="F179" s="14"/>
      <c r="G179" s="14">
        <v>122050</v>
      </c>
      <c r="H179" s="14"/>
      <c r="I179" s="33">
        <v>124267</v>
      </c>
      <c r="J179" s="12"/>
      <c r="K179" s="25">
        <v>1239</v>
      </c>
      <c r="L179" s="14"/>
      <c r="M179" s="14"/>
      <c r="N179" s="14"/>
      <c r="O179" s="14"/>
      <c r="P179" s="33">
        <v>1239</v>
      </c>
    </row>
    <row r="180" spans="1:16">
      <c r="A180" s="20" t="s">
        <v>42</v>
      </c>
      <c r="B180" s="12"/>
      <c r="C180" s="25">
        <v>1200</v>
      </c>
      <c r="D180" s="14">
        <v>70</v>
      </c>
      <c r="E180" s="14"/>
      <c r="F180" s="14"/>
      <c r="G180" s="14">
        <v>125015</v>
      </c>
      <c r="H180" s="14"/>
      <c r="I180" s="33">
        <v>126285</v>
      </c>
      <c r="J180" s="12"/>
      <c r="K180" s="25">
        <v>1008</v>
      </c>
      <c r="L180" s="14"/>
      <c r="M180" s="14"/>
      <c r="N180" s="14"/>
      <c r="O180" s="14"/>
      <c r="P180" s="33">
        <v>1008</v>
      </c>
    </row>
    <row r="181" spans="1:16">
      <c r="A181" s="20" t="s">
        <v>43</v>
      </c>
      <c r="B181" s="12"/>
      <c r="C181" s="25"/>
      <c r="D181" s="14">
        <v>507</v>
      </c>
      <c r="E181" s="14"/>
      <c r="F181" s="14"/>
      <c r="G181" s="14">
        <v>125015</v>
      </c>
      <c r="H181" s="14"/>
      <c r="I181" s="33">
        <v>125522</v>
      </c>
      <c r="J181" s="12"/>
      <c r="K181" s="25">
        <v>1444</v>
      </c>
      <c r="L181" s="14"/>
      <c r="M181" s="14"/>
      <c r="N181" s="14"/>
      <c r="O181" s="14"/>
      <c r="P181" s="33">
        <v>1444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32034</v>
      </c>
      <c r="D185" s="14">
        <v>7232</v>
      </c>
      <c r="E185" s="14">
        <v>0</v>
      </c>
      <c r="F185" s="14">
        <v>0</v>
      </c>
      <c r="G185" s="14">
        <v>1513132</v>
      </c>
      <c r="H185" s="14">
        <v>0</v>
      </c>
      <c r="I185" s="33">
        <v>1552398</v>
      </c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>
        <v>0</v>
      </c>
      <c r="D186" s="14">
        <v>14305</v>
      </c>
      <c r="E186" s="14">
        <v>0</v>
      </c>
      <c r="F186" s="14">
        <v>0</v>
      </c>
      <c r="G186" s="14">
        <v>1705427</v>
      </c>
      <c r="H186" s="14">
        <v>0</v>
      </c>
      <c r="I186" s="33">
        <v>1719732</v>
      </c>
      <c r="J186" s="12"/>
      <c r="K186" s="25">
        <v>0</v>
      </c>
      <c r="L186" s="14">
        <v>0</v>
      </c>
      <c r="M186" s="14">
        <v>0</v>
      </c>
      <c r="N186" s="14">
        <v>0</v>
      </c>
      <c r="O186" s="14">
        <v>0</v>
      </c>
      <c r="P186" s="33">
        <v>0</v>
      </c>
    </row>
    <row r="187" spans="1:16">
      <c r="A187" s="20" t="s">
        <v>42</v>
      </c>
      <c r="B187" s="12"/>
      <c r="C187" s="25">
        <v>0</v>
      </c>
      <c r="D187" s="14">
        <v>67488</v>
      </c>
      <c r="E187" s="14">
        <v>0</v>
      </c>
      <c r="F187" s="14">
        <v>0</v>
      </c>
      <c r="G187" s="14">
        <v>1841751</v>
      </c>
      <c r="H187" s="14">
        <v>0</v>
      </c>
      <c r="I187" s="33">
        <v>1909239</v>
      </c>
      <c r="J187" s="12"/>
      <c r="K187" s="25">
        <v>0</v>
      </c>
      <c r="L187" s="14">
        <v>0</v>
      </c>
      <c r="M187" s="14">
        <v>0</v>
      </c>
      <c r="N187" s="14">
        <v>0</v>
      </c>
      <c r="O187" s="14">
        <v>0</v>
      </c>
      <c r="P187" s="33">
        <v>0</v>
      </c>
    </row>
    <row r="188" spans="1:16">
      <c r="A188" s="20" t="s">
        <v>43</v>
      </c>
      <c r="B188" s="12"/>
      <c r="C188" s="25">
        <v>0</v>
      </c>
      <c r="D188" s="14">
        <v>74958</v>
      </c>
      <c r="E188" s="14">
        <v>0</v>
      </c>
      <c r="F188" s="14">
        <v>0</v>
      </c>
      <c r="G188" s="14">
        <v>1546835</v>
      </c>
      <c r="H188" s="14">
        <v>0</v>
      </c>
      <c r="I188" s="33">
        <v>1621793</v>
      </c>
      <c r="J188" s="12"/>
      <c r="K188" s="25">
        <v>0</v>
      </c>
      <c r="L188" s="14">
        <v>0</v>
      </c>
      <c r="M188" s="14">
        <v>0</v>
      </c>
      <c r="N188" s="14">
        <v>0</v>
      </c>
      <c r="O188" s="14">
        <v>0</v>
      </c>
      <c r="P188" s="33">
        <v>0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8861</v>
      </c>
      <c r="H192" s="14">
        <v>0</v>
      </c>
      <c r="I192" s="33">
        <v>8861</v>
      </c>
      <c r="J192" s="12"/>
      <c r="K192" s="25">
        <v>0</v>
      </c>
      <c r="L192" s="14">
        <v>0</v>
      </c>
      <c r="M192" s="14">
        <v>0</v>
      </c>
      <c r="N192" s="14">
        <v>0</v>
      </c>
      <c r="O192" s="14">
        <v>0</v>
      </c>
      <c r="P192" s="33">
        <v>0</v>
      </c>
    </row>
    <row r="193" spans="1:16">
      <c r="A193" s="20" t="s">
        <v>41</v>
      </c>
      <c r="B193" s="12"/>
      <c r="C193" s="25">
        <v>0</v>
      </c>
      <c r="D193" s="14">
        <v>0</v>
      </c>
      <c r="E193" s="14">
        <v>0</v>
      </c>
      <c r="F193" s="14">
        <v>0</v>
      </c>
      <c r="G193" s="14">
        <v>390284</v>
      </c>
      <c r="H193" s="14">
        <v>0</v>
      </c>
      <c r="I193" s="33">
        <v>390284</v>
      </c>
      <c r="J193" s="12"/>
      <c r="K193" s="25">
        <v>0</v>
      </c>
      <c r="L193" s="14">
        <v>0</v>
      </c>
      <c r="M193" s="14">
        <v>0</v>
      </c>
      <c r="N193" s="14">
        <v>0</v>
      </c>
      <c r="O193" s="14">
        <v>0</v>
      </c>
      <c r="P193" s="33">
        <v>0</v>
      </c>
    </row>
    <row r="194" spans="1:16">
      <c r="A194" s="20" t="s">
        <v>42</v>
      </c>
      <c r="B194" s="12"/>
      <c r="C194" s="25"/>
      <c r="D194" s="14"/>
      <c r="E194" s="14"/>
      <c r="F194" s="14"/>
      <c r="G194" s="14"/>
      <c r="H194" s="14"/>
      <c r="I194" s="33"/>
      <c r="J194" s="12"/>
      <c r="K194" s="25"/>
      <c r="L194" s="14"/>
      <c r="M194" s="14"/>
      <c r="N194" s="14"/>
      <c r="O194" s="14"/>
      <c r="P194" s="33"/>
    </row>
    <row r="195" spans="1:16">
      <c r="A195" s="20" t="s">
        <v>43</v>
      </c>
      <c r="B195" s="12"/>
      <c r="C195" s="25">
        <v>232389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33">
        <v>232389</v>
      </c>
      <c r="J195" s="12"/>
      <c r="K195" s="25">
        <v>0</v>
      </c>
      <c r="L195" s="14">
        <v>0</v>
      </c>
      <c r="M195" s="14">
        <v>0</v>
      </c>
      <c r="N195" s="14">
        <v>0</v>
      </c>
      <c r="O195" s="14">
        <v>0</v>
      </c>
      <c r="P195" s="33">
        <v>0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9269</v>
      </c>
      <c r="D199" s="14"/>
      <c r="E199" s="14">
        <v>4509</v>
      </c>
      <c r="F199" s="14"/>
      <c r="G199" s="14">
        <v>84196</v>
      </c>
      <c r="H199" s="14"/>
      <c r="I199" s="33">
        <v>97974</v>
      </c>
      <c r="J199" s="12"/>
      <c r="K199" s="25"/>
      <c r="L199" s="14"/>
      <c r="M199" s="14"/>
      <c r="N199" s="14"/>
      <c r="O199" s="14">
        <v>140395</v>
      </c>
      <c r="P199" s="33">
        <v>140395</v>
      </c>
    </row>
    <row r="200" spans="1:16">
      <c r="A200" s="20" t="s">
        <v>41</v>
      </c>
      <c r="B200" s="12"/>
      <c r="C200" s="25">
        <v>9375</v>
      </c>
      <c r="D200" s="14"/>
      <c r="E200" s="14">
        <v>8415</v>
      </c>
      <c r="F200" s="14"/>
      <c r="G200" s="14">
        <v>64007</v>
      </c>
      <c r="H200" s="14"/>
      <c r="I200" s="33">
        <v>81797</v>
      </c>
      <c r="J200" s="12"/>
      <c r="K200" s="25"/>
      <c r="L200" s="14"/>
      <c r="M200" s="14"/>
      <c r="N200" s="14"/>
      <c r="O200" s="14">
        <v>73812</v>
      </c>
      <c r="P200" s="33">
        <v>73812</v>
      </c>
    </row>
    <row r="201" spans="1:16">
      <c r="A201" s="20" t="s">
        <v>42</v>
      </c>
      <c r="B201" s="12"/>
      <c r="C201" s="25">
        <v>9375</v>
      </c>
      <c r="D201" s="14"/>
      <c r="E201" s="14"/>
      <c r="F201" s="14"/>
      <c r="G201" s="14">
        <v>59817</v>
      </c>
      <c r="H201" s="14"/>
      <c r="I201" s="33">
        <v>69192</v>
      </c>
      <c r="J201" s="12"/>
      <c r="K201" s="25"/>
      <c r="L201" s="14">
        <v>7584</v>
      </c>
      <c r="M201" s="14">
        <v>8198</v>
      </c>
      <c r="N201" s="14">
        <v>11889</v>
      </c>
      <c r="O201" s="14">
        <v>101634</v>
      </c>
      <c r="P201" s="33">
        <v>129305</v>
      </c>
    </row>
    <row r="202" spans="1:16">
      <c r="A202" s="20" t="s">
        <v>43</v>
      </c>
      <c r="B202" s="12"/>
      <c r="C202" s="25">
        <v>9375</v>
      </c>
      <c r="D202" s="14"/>
      <c r="E202" s="14">
        <v>1764</v>
      </c>
      <c r="F202" s="14">
        <v>4026</v>
      </c>
      <c r="G202" s="14">
        <v>63978</v>
      </c>
      <c r="H202" s="14"/>
      <c r="I202" s="33">
        <v>79143</v>
      </c>
      <c r="J202" s="12"/>
      <c r="K202" s="25"/>
      <c r="L202" s="14">
        <v>6069</v>
      </c>
      <c r="M202" s="14"/>
      <c r="N202" s="14">
        <v>0</v>
      </c>
      <c r="O202" s="14">
        <v>209939</v>
      </c>
      <c r="P202" s="33">
        <v>216008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0</v>
      </c>
      <c r="D206" s="14">
        <v>24330</v>
      </c>
      <c r="E206" s="14">
        <v>0</v>
      </c>
      <c r="F206" s="14">
        <v>0</v>
      </c>
      <c r="G206" s="14">
        <v>75352</v>
      </c>
      <c r="H206" s="14">
        <v>0</v>
      </c>
      <c r="I206" s="33">
        <v>99682</v>
      </c>
      <c r="J206" s="12"/>
      <c r="K206" s="25">
        <v>0</v>
      </c>
      <c r="L206" s="14">
        <v>0</v>
      </c>
      <c r="M206" s="14">
        <v>0</v>
      </c>
      <c r="N206" s="14">
        <v>0</v>
      </c>
      <c r="O206" s="14">
        <v>0</v>
      </c>
      <c r="P206" s="33">
        <v>0</v>
      </c>
    </row>
    <row r="207" spans="1:16">
      <c r="A207" s="20" t="s">
        <v>41</v>
      </c>
      <c r="B207" s="12"/>
      <c r="C207" s="25">
        <v>0</v>
      </c>
      <c r="D207" s="14">
        <v>16122</v>
      </c>
      <c r="E207" s="14">
        <v>0</v>
      </c>
      <c r="F207" s="14">
        <v>0</v>
      </c>
      <c r="G207" s="14">
        <v>69446</v>
      </c>
      <c r="H207" s="14">
        <v>0</v>
      </c>
      <c r="I207" s="33">
        <v>85568</v>
      </c>
      <c r="J207" s="12"/>
      <c r="K207" s="25">
        <v>0</v>
      </c>
      <c r="L207" s="14">
        <v>0</v>
      </c>
      <c r="M207" s="14">
        <v>0</v>
      </c>
      <c r="N207" s="14">
        <v>0</v>
      </c>
      <c r="O207" s="14">
        <v>0</v>
      </c>
      <c r="P207" s="33">
        <v>0</v>
      </c>
    </row>
    <row r="208" spans="1:16">
      <c r="A208" s="20" t="s">
        <v>42</v>
      </c>
      <c r="B208" s="12"/>
      <c r="C208" s="25">
        <v>0</v>
      </c>
      <c r="D208" s="14">
        <v>7227</v>
      </c>
      <c r="E208" s="14">
        <v>0</v>
      </c>
      <c r="F208" s="14">
        <v>0</v>
      </c>
      <c r="G208" s="14">
        <v>58858</v>
      </c>
      <c r="H208" s="14">
        <v>0</v>
      </c>
      <c r="I208" s="33">
        <v>66085</v>
      </c>
      <c r="J208" s="12"/>
      <c r="K208" s="25">
        <v>0</v>
      </c>
      <c r="L208" s="14">
        <v>0</v>
      </c>
      <c r="M208" s="14">
        <v>0</v>
      </c>
      <c r="N208" s="14">
        <v>0</v>
      </c>
      <c r="O208" s="14">
        <v>0</v>
      </c>
      <c r="P208" s="33">
        <v>0</v>
      </c>
    </row>
    <row r="209" spans="1:16">
      <c r="A209" s="20" t="s">
        <v>43</v>
      </c>
      <c r="B209" s="12"/>
      <c r="C209" s="25">
        <v>0</v>
      </c>
      <c r="D209" s="14">
        <v>28101</v>
      </c>
      <c r="E209" s="14">
        <v>0</v>
      </c>
      <c r="F209" s="14">
        <v>0</v>
      </c>
      <c r="G209" s="14">
        <v>135322</v>
      </c>
      <c r="H209" s="14">
        <v>0</v>
      </c>
      <c r="I209" s="33">
        <v>163423</v>
      </c>
      <c r="J209" s="12"/>
      <c r="K209" s="25">
        <v>0</v>
      </c>
      <c r="L209" s="14">
        <v>0</v>
      </c>
      <c r="M209" s="14">
        <v>0</v>
      </c>
      <c r="N209" s="14">
        <v>0</v>
      </c>
      <c r="O209" s="14">
        <v>0</v>
      </c>
      <c r="P209" s="33">
        <v>0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>
        <v>114072</v>
      </c>
      <c r="D213" s="14">
        <v>0</v>
      </c>
      <c r="E213" s="14">
        <v>0</v>
      </c>
      <c r="F213" s="14">
        <v>0</v>
      </c>
      <c r="G213" s="14">
        <v>38472</v>
      </c>
      <c r="H213" s="14">
        <v>0</v>
      </c>
      <c r="I213" s="33">
        <v>152544</v>
      </c>
      <c r="J213" s="12"/>
      <c r="K213" s="25">
        <v>0</v>
      </c>
      <c r="L213" s="14">
        <v>0</v>
      </c>
      <c r="M213" s="14">
        <v>0</v>
      </c>
      <c r="N213" s="14">
        <v>0</v>
      </c>
      <c r="O213" s="14">
        <v>0</v>
      </c>
      <c r="P213" s="33">
        <v>0</v>
      </c>
    </row>
    <row r="214" spans="1:16">
      <c r="A214" s="20" t="s">
        <v>41</v>
      </c>
      <c r="B214" s="12"/>
      <c r="C214" s="25">
        <v>113457</v>
      </c>
      <c r="D214" s="14">
        <v>0</v>
      </c>
      <c r="E214" s="14">
        <v>0</v>
      </c>
      <c r="F214" s="14">
        <v>0</v>
      </c>
      <c r="G214" s="14">
        <v>39627</v>
      </c>
      <c r="H214" s="14">
        <v>0</v>
      </c>
      <c r="I214" s="33">
        <v>153084</v>
      </c>
      <c r="J214" s="12"/>
      <c r="K214" s="25">
        <v>0</v>
      </c>
      <c r="L214" s="14">
        <v>0</v>
      </c>
      <c r="M214" s="14">
        <v>0</v>
      </c>
      <c r="N214" s="14">
        <v>0</v>
      </c>
      <c r="O214" s="14">
        <v>0</v>
      </c>
      <c r="P214" s="33"/>
    </row>
    <row r="215" spans="1:16">
      <c r="A215" s="20" t="s">
        <v>42</v>
      </c>
      <c r="B215" s="12"/>
      <c r="C215" s="25">
        <v>123439</v>
      </c>
      <c r="D215" s="14">
        <v>0</v>
      </c>
      <c r="E215" s="14">
        <v>0</v>
      </c>
      <c r="F215" s="14">
        <v>0</v>
      </c>
      <c r="G215" s="14">
        <v>33466</v>
      </c>
      <c r="H215" s="14">
        <v>0</v>
      </c>
      <c r="I215" s="33">
        <v>156905</v>
      </c>
      <c r="J215" s="12"/>
      <c r="K215" s="25">
        <v>0</v>
      </c>
      <c r="L215" s="14">
        <v>0</v>
      </c>
      <c r="M215" s="14">
        <v>0</v>
      </c>
      <c r="N215" s="14">
        <v>0</v>
      </c>
      <c r="O215" s="14">
        <v>0</v>
      </c>
      <c r="P215" s="33">
        <v>0</v>
      </c>
    </row>
    <row r="216" spans="1:16">
      <c r="A216" s="20" t="s">
        <v>43</v>
      </c>
      <c r="B216" s="12"/>
      <c r="C216" s="25">
        <v>91617</v>
      </c>
      <c r="D216" s="14">
        <v>0</v>
      </c>
      <c r="E216" s="14">
        <v>0</v>
      </c>
      <c r="F216" s="14">
        <v>0</v>
      </c>
      <c r="G216" s="14">
        <v>40640</v>
      </c>
      <c r="H216" s="14">
        <v>0</v>
      </c>
      <c r="I216" s="33">
        <v>132257</v>
      </c>
      <c r="J216" s="12"/>
      <c r="K216" s="25">
        <v>0</v>
      </c>
      <c r="L216" s="14">
        <v>0</v>
      </c>
      <c r="M216" s="14">
        <v>0</v>
      </c>
      <c r="N216" s="14">
        <v>0</v>
      </c>
      <c r="O216" s="14">
        <v>0</v>
      </c>
      <c r="P216" s="33">
        <v>0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>
        <v>46</v>
      </c>
      <c r="E220" s="14"/>
      <c r="F220" s="14"/>
      <c r="G220" s="14">
        <v>333685</v>
      </c>
      <c r="H220" s="14"/>
      <c r="I220" s="33">
        <v>333731</v>
      </c>
      <c r="J220" s="12"/>
      <c r="K220" s="25"/>
      <c r="L220" s="14"/>
      <c r="M220" s="14"/>
      <c r="N220" s="14"/>
      <c r="O220" s="14"/>
      <c r="P220" s="33">
        <v>0</v>
      </c>
    </row>
    <row r="221" spans="1:16">
      <c r="A221" s="20" t="s">
        <v>41</v>
      </c>
      <c r="B221" s="12"/>
      <c r="C221" s="25"/>
      <c r="D221" s="14">
        <v>42</v>
      </c>
      <c r="E221" s="14"/>
      <c r="F221" s="14"/>
      <c r="G221" s="14">
        <v>332235</v>
      </c>
      <c r="H221" s="14"/>
      <c r="I221" s="33">
        <v>332277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42</v>
      </c>
      <c r="B222" s="12"/>
      <c r="C222" s="25"/>
      <c r="D222" s="14">
        <v>138.69</v>
      </c>
      <c r="E222" s="14"/>
      <c r="F222" s="14"/>
      <c r="G222" s="14">
        <v>382186</v>
      </c>
      <c r="H222" s="14"/>
      <c r="I222" s="33">
        <v>382324.69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>
        <v>0</v>
      </c>
      <c r="D223" s="14">
        <v>486.89</v>
      </c>
      <c r="E223" s="14">
        <v>0</v>
      </c>
      <c r="F223" s="14">
        <v>0</v>
      </c>
      <c r="G223" s="14">
        <v>332886.89</v>
      </c>
      <c r="H223" s="14">
        <v>0</v>
      </c>
      <c r="I223" s="33">
        <v>333373.78</v>
      </c>
      <c r="J223" s="12"/>
      <c r="K223" s="25">
        <v>0</v>
      </c>
      <c r="L223" s="14">
        <v>0</v>
      </c>
      <c r="M223" s="14">
        <v>0</v>
      </c>
      <c r="N223" s="14">
        <v>0</v>
      </c>
      <c r="O223" s="14">
        <v>0</v>
      </c>
      <c r="P223" s="33">
        <v>0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/>
      <c r="E227" s="14"/>
      <c r="F227" s="14"/>
      <c r="G227" s="14">
        <v>372769.2</v>
      </c>
      <c r="H227" s="14"/>
      <c r="I227" s="33">
        <v>372769.2</v>
      </c>
      <c r="J227" s="12"/>
      <c r="K227" s="25"/>
      <c r="L227" s="14"/>
      <c r="M227" s="14"/>
      <c r="N227" s="14"/>
      <c r="O227" s="14"/>
      <c r="P227" s="33"/>
    </row>
    <row r="228" spans="1:16">
      <c r="A228" s="20" t="s">
        <v>41</v>
      </c>
      <c r="B228" s="12"/>
      <c r="C228" s="25"/>
      <c r="D228" s="14"/>
      <c r="E228" s="14"/>
      <c r="F228" s="14"/>
      <c r="G228" s="14">
        <v>242398.04</v>
      </c>
      <c r="H228" s="14"/>
      <c r="I228" s="33">
        <v>242398.04</v>
      </c>
      <c r="J228" s="12"/>
      <c r="K228" s="25"/>
      <c r="L228" s="14"/>
      <c r="M228" s="14"/>
      <c r="N228" s="14"/>
      <c r="O228" s="14"/>
      <c r="P228" s="33"/>
    </row>
    <row r="229" spans="1:16">
      <c r="A229" s="20" t="s">
        <v>42</v>
      </c>
      <c r="B229" s="12"/>
      <c r="C229" s="25"/>
      <c r="D229" s="14"/>
      <c r="E229" s="14"/>
      <c r="F229" s="14"/>
      <c r="G229" s="14">
        <v>480225.67</v>
      </c>
      <c r="H229" s="14"/>
      <c r="I229" s="33">
        <v>480225.67</v>
      </c>
      <c r="J229" s="12"/>
      <c r="K229" s="25"/>
      <c r="L229" s="14"/>
      <c r="M229" s="14"/>
      <c r="N229" s="14"/>
      <c r="O229" s="14"/>
      <c r="P229" s="33"/>
    </row>
    <row r="230" spans="1:16">
      <c r="A230" s="20" t="s">
        <v>43</v>
      </c>
      <c r="B230" s="12"/>
      <c r="C230" s="25"/>
      <c r="D230" s="14"/>
      <c r="E230" s="14"/>
      <c r="F230" s="14"/>
      <c r="G230" s="14">
        <v>300982.33</v>
      </c>
      <c r="H230" s="14"/>
      <c r="I230" s="33">
        <v>300982.33</v>
      </c>
      <c r="J230" s="12"/>
      <c r="K230" s="25"/>
      <c r="L230" s="14"/>
      <c r="M230" s="14"/>
      <c r="N230" s="14"/>
      <c r="O230" s="14"/>
      <c r="P230" s="33"/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19" t="s">
        <v>81</v>
      </c>
      <c r="B233" s="12"/>
      <c r="C233" s="24"/>
      <c r="D233" s="12"/>
      <c r="E233" s="12"/>
      <c r="F233" s="12"/>
      <c r="G233" s="12"/>
      <c r="H233" s="12"/>
      <c r="I233" s="32"/>
      <c r="J233" s="12"/>
      <c r="K233" s="24"/>
      <c r="L233" s="12"/>
      <c r="M233" s="12"/>
      <c r="N233" s="12"/>
      <c r="O233" s="12"/>
      <c r="P233" s="32"/>
    </row>
    <row r="234" spans="1:16">
      <c r="A234" s="20" t="s">
        <v>40</v>
      </c>
      <c r="B234" s="12"/>
      <c r="C234" s="25"/>
      <c r="D234" s="14">
        <v>29720.14</v>
      </c>
      <c r="E234" s="14"/>
      <c r="F234" s="14"/>
      <c r="G234" s="14">
        <v>776423.48</v>
      </c>
      <c r="H234" s="14">
        <v>7000</v>
      </c>
      <c r="I234" s="33">
        <v>813143.62</v>
      </c>
      <c r="J234" s="12"/>
      <c r="K234" s="25"/>
      <c r="L234" s="14"/>
      <c r="M234" s="14"/>
      <c r="N234" s="14"/>
      <c r="O234" s="14">
        <v>367475.67</v>
      </c>
      <c r="P234" s="33">
        <v>367475.67</v>
      </c>
    </row>
    <row r="235" spans="1:16">
      <c r="A235" s="20" t="s">
        <v>41</v>
      </c>
      <c r="B235" s="12"/>
      <c r="C235" s="25"/>
      <c r="D235" s="14">
        <v>25865.04</v>
      </c>
      <c r="E235" s="14"/>
      <c r="F235" s="14"/>
      <c r="G235" s="14">
        <v>1505253.26</v>
      </c>
      <c r="H235" s="14">
        <v>1000</v>
      </c>
      <c r="I235" s="33">
        <v>1532118.3</v>
      </c>
      <c r="J235" s="12"/>
      <c r="K235" s="25"/>
      <c r="L235" s="14"/>
      <c r="M235" s="14"/>
      <c r="N235" s="14"/>
      <c r="O235" s="14">
        <v>413998.31</v>
      </c>
      <c r="P235" s="33">
        <v>413998.31</v>
      </c>
    </row>
    <row r="236" spans="1:16">
      <c r="A236" s="20" t="s">
        <v>42</v>
      </c>
      <c r="B236" s="12"/>
      <c r="C236" s="25"/>
      <c r="D236" s="14">
        <v>46058.72</v>
      </c>
      <c r="E236" s="14"/>
      <c r="F236" s="14"/>
      <c r="G236" s="14">
        <v>711254.68</v>
      </c>
      <c r="H236" s="14"/>
      <c r="I236" s="33">
        <v>757313.4</v>
      </c>
      <c r="J236" s="12"/>
      <c r="K236" s="25"/>
      <c r="L236" s="14"/>
      <c r="M236" s="14"/>
      <c r="N236" s="14"/>
      <c r="O236" s="14">
        <v>366009</v>
      </c>
      <c r="P236" s="33">
        <v>366009</v>
      </c>
    </row>
    <row r="237" spans="1:16">
      <c r="A237" s="20" t="s">
        <v>43</v>
      </c>
      <c r="B237" s="12"/>
      <c r="C237" s="25"/>
      <c r="D237" s="14">
        <v>52863</v>
      </c>
      <c r="E237" s="14"/>
      <c r="F237" s="14"/>
      <c r="G237" s="14">
        <v>556039</v>
      </c>
      <c r="H237" s="14"/>
      <c r="I237" s="33">
        <v>608902</v>
      </c>
      <c r="J237" s="12"/>
      <c r="K237" s="25"/>
      <c r="L237" s="14"/>
      <c r="M237" s="14"/>
      <c r="N237" s="14"/>
      <c r="O237" s="14">
        <v>367452</v>
      </c>
      <c r="P237" s="33">
        <v>367452</v>
      </c>
    </row>
    <row r="238" spans="1:16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34" t="str">
        <f>SUM(I234:I237)</f>
        <v>0</v>
      </c>
      <c r="J238" s="12"/>
      <c r="K238" s="26" t="str">
        <f>SUM(K234:K237)</f>
        <v>0</v>
      </c>
      <c r="L238" s="15" t="str">
        <f>SUM(L234:L237)</f>
        <v>0</v>
      </c>
      <c r="M238" s="15" t="str">
        <f>SUM(M234:M237)</f>
        <v>0</v>
      </c>
      <c r="N238" s="15" t="str">
        <f>SUM(N234:N237)</f>
        <v>0</v>
      </c>
      <c r="O238" s="15" t="str">
        <f>SUM(O234:O237)</f>
        <v>0</v>
      </c>
      <c r="P238" s="34" t="str">
        <f>SUM(P234:P237)</f>
        <v>0</v>
      </c>
    </row>
    <row r="239" spans="1:16">
      <c r="A239" s="18"/>
      <c r="B239" s="12"/>
      <c r="C239" s="24"/>
      <c r="D239" s="12"/>
      <c r="E239" s="12"/>
      <c r="F239" s="12"/>
      <c r="G239" s="12"/>
      <c r="H239" s="12"/>
      <c r="I239" s="32"/>
      <c r="J239" s="12"/>
      <c r="K239" s="24"/>
      <c r="L239" s="12"/>
      <c r="M239" s="12"/>
      <c r="N239" s="12"/>
      <c r="O239" s="12"/>
      <c r="P239" s="32"/>
    </row>
    <row r="240" spans="1:16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35" t="str">
        <f>I147+I154+I161+I168+I175+I182+I189+I196+I203+I210+I217+I224+I231+I238</f>
        <v>0</v>
      </c>
      <c r="J240" s="13"/>
      <c r="K240" s="27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35" t="str">
        <f>P147+P154+P161+P168+P175+P182+P189+P196+P203+P210+P217+P224+P231+P238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33">
        <v>0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33">
        <v>0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33">
        <v>0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33">
        <v>0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40</v>
      </c>
      <c r="B250" s="12"/>
      <c r="C250" s="25">
        <v>193414</v>
      </c>
      <c r="D250" s="14">
        <v>-20265</v>
      </c>
      <c r="E250" s="14">
        <v>0</v>
      </c>
      <c r="F250" s="14">
        <v>454610</v>
      </c>
      <c r="G250" s="14">
        <v>3306</v>
      </c>
      <c r="H250" s="14">
        <v>0</v>
      </c>
      <c r="I250" s="33">
        <v>631065</v>
      </c>
      <c r="J250" s="12"/>
      <c r="K250" s="25">
        <v>0</v>
      </c>
      <c r="L250" s="14">
        <v>0</v>
      </c>
      <c r="M250" s="14">
        <v>0</v>
      </c>
      <c r="N250" s="14">
        <v>0</v>
      </c>
      <c r="O250" s="14">
        <v>0</v>
      </c>
      <c r="P250" s="33">
        <v>0</v>
      </c>
    </row>
    <row r="251" spans="1:16">
      <c r="A251" s="20" t="s">
        <v>41</v>
      </c>
      <c r="B251" s="12"/>
      <c r="C251" s="25">
        <v>187451</v>
      </c>
      <c r="D251" s="14">
        <v>87167</v>
      </c>
      <c r="E251" s="14">
        <v>0</v>
      </c>
      <c r="F251" s="14">
        <v>9031</v>
      </c>
      <c r="G251" s="14">
        <v>0</v>
      </c>
      <c r="H251" s="14">
        <v>0</v>
      </c>
      <c r="I251" s="33">
        <v>283649</v>
      </c>
      <c r="J251" s="12"/>
      <c r="K251" s="25">
        <v>0</v>
      </c>
      <c r="L251" s="14">
        <v>0</v>
      </c>
      <c r="M251" s="14">
        <v>0</v>
      </c>
      <c r="N251" s="14">
        <v>0</v>
      </c>
      <c r="O251" s="14">
        <v>0</v>
      </c>
      <c r="P251" s="33">
        <v>0</v>
      </c>
    </row>
    <row r="252" spans="1:16">
      <c r="A252" s="20" t="s">
        <v>42</v>
      </c>
      <c r="B252" s="12"/>
      <c r="C252" s="25">
        <v>178940</v>
      </c>
      <c r="D252" s="14">
        <v>2839717</v>
      </c>
      <c r="E252" s="14">
        <v>0</v>
      </c>
      <c r="F252" s="14">
        <v>-25127</v>
      </c>
      <c r="G252" s="14">
        <v>0</v>
      </c>
      <c r="H252" s="14">
        <v>14394</v>
      </c>
      <c r="I252" s="33">
        <v>3007924</v>
      </c>
      <c r="J252" s="12"/>
      <c r="K252" s="25">
        <v>0</v>
      </c>
      <c r="L252" s="14">
        <v>0</v>
      </c>
      <c r="M252" s="14">
        <v>0</v>
      </c>
      <c r="N252" s="14">
        <v>0</v>
      </c>
      <c r="O252" s="14">
        <v>0</v>
      </c>
      <c r="P252" s="33">
        <v>0</v>
      </c>
    </row>
    <row r="253" spans="1:16">
      <c r="A253" s="20" t="s">
        <v>43</v>
      </c>
      <c r="B253" s="12"/>
      <c r="C253" s="25">
        <v>212213</v>
      </c>
      <c r="D253" s="14">
        <v>-5471718</v>
      </c>
      <c r="E253" s="14">
        <v>0</v>
      </c>
      <c r="F253" s="14">
        <v>-2053725</v>
      </c>
      <c r="G253" s="14">
        <v>0</v>
      </c>
      <c r="H253" s="14">
        <v>458174</v>
      </c>
      <c r="I253" s="33">
        <v>-6855056</v>
      </c>
      <c r="J253" s="12"/>
      <c r="K253" s="25">
        <v>0</v>
      </c>
      <c r="L253" s="14">
        <v>0</v>
      </c>
      <c r="M253" s="14">
        <v>0</v>
      </c>
      <c r="N253" s="14">
        <v>0</v>
      </c>
      <c r="O253" s="14">
        <v>0</v>
      </c>
      <c r="P253" s="33">
        <v>0</v>
      </c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12"/>
      <c r="N257" s="12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12"/>
      <c r="N258" s="12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12"/>
      <c r="N259" s="12"/>
      <c r="O259" s="12"/>
      <c r="P259" s="32"/>
    </row>
    <row r="260" spans="1:16">
      <c r="A260" s="20" t="s">
        <v>89</v>
      </c>
      <c r="B260" s="12"/>
      <c r="C260" s="24"/>
      <c r="D260" s="12"/>
      <c r="E260" s="12"/>
      <c r="F260" s="12"/>
      <c r="G260" s="12"/>
      <c r="H260" s="12"/>
      <c r="I260" s="32"/>
      <c r="J260" s="12"/>
      <c r="K260" s="24"/>
      <c r="L260" s="12"/>
      <c r="M260" s="12"/>
      <c r="N260" s="12"/>
      <c r="O260" s="12"/>
      <c r="P260" s="32"/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90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/>
      <c r="D264" s="14"/>
      <c r="E264" s="14"/>
      <c r="F264" s="14"/>
      <c r="G264" s="14"/>
      <c r="H264" s="14"/>
      <c r="I264" s="33"/>
      <c r="J264" s="12"/>
      <c r="K264" s="25"/>
      <c r="L264" s="14">
        <v>162.52</v>
      </c>
      <c r="M264" s="14"/>
      <c r="N264" s="14"/>
      <c r="O264" s="14">
        <v>510450.5</v>
      </c>
      <c r="P264" s="33">
        <v>510613.02</v>
      </c>
    </row>
    <row r="265" spans="1:16">
      <c r="A265" s="20" t="s">
        <v>41</v>
      </c>
      <c r="B265" s="12"/>
      <c r="C265" s="25"/>
      <c r="D265" s="14"/>
      <c r="E265" s="14"/>
      <c r="F265" s="14"/>
      <c r="G265" s="14"/>
      <c r="H265" s="14"/>
      <c r="I265" s="33"/>
      <c r="J265" s="12"/>
      <c r="K265" s="25"/>
      <c r="L265" s="14"/>
      <c r="M265" s="14"/>
      <c r="N265" s="14"/>
      <c r="O265" s="14">
        <v>489509.5</v>
      </c>
      <c r="P265" s="33">
        <v>489509.5</v>
      </c>
    </row>
    <row r="266" spans="1:16">
      <c r="A266" s="20" t="s">
        <v>42</v>
      </c>
      <c r="B266" s="12"/>
      <c r="C266" s="25"/>
      <c r="D266" s="14"/>
      <c r="E266" s="14"/>
      <c r="F266" s="14"/>
      <c r="G266" s="14"/>
      <c r="H266" s="14"/>
      <c r="I266" s="33"/>
      <c r="J266" s="12"/>
      <c r="K266" s="25"/>
      <c r="L266" s="14"/>
      <c r="M266" s="14"/>
      <c r="N266" s="14"/>
      <c r="O266" s="14">
        <v>498967</v>
      </c>
      <c r="P266" s="33">
        <v>498967</v>
      </c>
    </row>
    <row r="267" spans="1:16">
      <c r="A267" s="20" t="s">
        <v>43</v>
      </c>
      <c r="B267" s="12"/>
      <c r="C267" s="25"/>
      <c r="D267" s="14"/>
      <c r="E267" s="14"/>
      <c r="F267" s="14"/>
      <c r="G267" s="14"/>
      <c r="H267" s="14"/>
      <c r="I267" s="33"/>
      <c r="J267" s="12"/>
      <c r="K267" s="25"/>
      <c r="L267" s="14"/>
      <c r="M267" s="14"/>
      <c r="N267" s="14"/>
      <c r="O267" s="14">
        <v>473503.5</v>
      </c>
      <c r="P267" s="33">
        <v>473503.5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91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>
        <v>0</v>
      </c>
      <c r="E271" s="14">
        <v>0</v>
      </c>
      <c r="F271" s="14">
        <v>8321</v>
      </c>
      <c r="G271" s="14">
        <v>8051937</v>
      </c>
      <c r="H271" s="14"/>
      <c r="I271" s="33">
        <v>8060258</v>
      </c>
      <c r="J271" s="12"/>
      <c r="K271" s="25">
        <v>435904</v>
      </c>
      <c r="L271" s="14">
        <v>189195</v>
      </c>
      <c r="M271" s="14"/>
      <c r="N271" s="14"/>
      <c r="O271" s="14"/>
      <c r="P271" s="33">
        <v>625099</v>
      </c>
    </row>
    <row r="272" spans="1:16">
      <c r="A272" s="20" t="s">
        <v>41</v>
      </c>
      <c r="B272" s="12"/>
      <c r="C272" s="25">
        <v>3558</v>
      </c>
      <c r="D272" s="14"/>
      <c r="E272" s="14"/>
      <c r="F272" s="14"/>
      <c r="G272" s="14">
        <v>3788625</v>
      </c>
      <c r="H272" s="14"/>
      <c r="I272" s="33">
        <v>3792183</v>
      </c>
      <c r="J272" s="12"/>
      <c r="K272" s="25"/>
      <c r="L272" s="14">
        <v>131149</v>
      </c>
      <c r="M272" s="14"/>
      <c r="N272" s="14">
        <v>50275</v>
      </c>
      <c r="O272" s="14"/>
      <c r="P272" s="33">
        <v>181424</v>
      </c>
    </row>
    <row r="273" spans="1:16">
      <c r="A273" s="20" t="s">
        <v>42</v>
      </c>
      <c r="B273" s="12"/>
      <c r="C273" s="25"/>
      <c r="D273" s="14"/>
      <c r="E273" s="14"/>
      <c r="F273" s="14"/>
      <c r="G273" s="14">
        <v>3153272</v>
      </c>
      <c r="H273" s="14"/>
      <c r="I273" s="33">
        <v>3153272</v>
      </c>
      <c r="J273" s="12"/>
      <c r="K273" s="25">
        <v>80228</v>
      </c>
      <c r="L273" s="14">
        <v>22621</v>
      </c>
      <c r="M273" s="14"/>
      <c r="N273" s="14">
        <v>12648</v>
      </c>
      <c r="O273" s="14"/>
      <c r="P273" s="33">
        <v>115497</v>
      </c>
    </row>
    <row r="274" spans="1:16">
      <c r="A274" s="20" t="s">
        <v>43</v>
      </c>
      <c r="B274" s="12"/>
      <c r="C274" s="25">
        <v>21823</v>
      </c>
      <c r="D274" s="14">
        <v>538182</v>
      </c>
      <c r="E274" s="14"/>
      <c r="F274" s="14"/>
      <c r="G274" s="14"/>
      <c r="H274" s="14"/>
      <c r="I274" s="33">
        <v>560005</v>
      </c>
      <c r="J274" s="12"/>
      <c r="K274" s="25">
        <v>0</v>
      </c>
      <c r="L274" s="14">
        <v>320507</v>
      </c>
      <c r="M274" s="14"/>
      <c r="N274" s="14">
        <v>24518</v>
      </c>
      <c r="O274" s="14">
        <v>3095458</v>
      </c>
      <c r="P274" s="33">
        <v>3440483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92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/>
      <c r="E278" s="14"/>
      <c r="F278" s="14"/>
      <c r="G278" s="14"/>
      <c r="H278" s="14"/>
      <c r="I278" s="33"/>
      <c r="J278" s="12"/>
      <c r="K278" s="25"/>
      <c r="L278" s="14"/>
      <c r="M278" s="14"/>
      <c r="N278" s="14"/>
      <c r="O278" s="14"/>
      <c r="P278" s="33"/>
    </row>
    <row r="279" spans="1:16">
      <c r="A279" s="20" t="s">
        <v>41</v>
      </c>
      <c r="B279" s="12"/>
      <c r="C279" s="25"/>
      <c r="D279" s="14"/>
      <c r="E279" s="14"/>
      <c r="F279" s="14"/>
      <c r="G279" s="14"/>
      <c r="H279" s="14"/>
      <c r="I279" s="33"/>
      <c r="J279" s="12"/>
      <c r="K279" s="25"/>
      <c r="L279" s="14"/>
      <c r="M279" s="14"/>
      <c r="N279" s="14">
        <v>227788</v>
      </c>
      <c r="O279" s="14"/>
      <c r="P279" s="33">
        <v>227788</v>
      </c>
    </row>
    <row r="280" spans="1:16">
      <c r="A280" s="20" t="s">
        <v>42</v>
      </c>
      <c r="B280" s="12"/>
      <c r="C280" s="25"/>
      <c r="D280" s="14"/>
      <c r="E280" s="14"/>
      <c r="F280" s="14"/>
      <c r="G280" s="14"/>
      <c r="H280" s="14"/>
      <c r="I280" s="33"/>
      <c r="J280" s="12"/>
      <c r="K280" s="25"/>
      <c r="L280" s="14"/>
      <c r="M280" s="14"/>
      <c r="N280" s="14">
        <v>10675</v>
      </c>
      <c r="O280" s="14"/>
      <c r="P280" s="33">
        <v>10675</v>
      </c>
    </row>
    <row r="281" spans="1:16">
      <c r="A281" s="20" t="s">
        <v>43</v>
      </c>
      <c r="B281" s="12"/>
      <c r="C281" s="25"/>
      <c r="D281" s="14"/>
      <c r="E281" s="14"/>
      <c r="F281" s="14"/>
      <c r="G281" s="14">
        <v>44304</v>
      </c>
      <c r="H281" s="14"/>
      <c r="I281" s="33">
        <v>44304</v>
      </c>
      <c r="J281" s="12"/>
      <c r="K281" s="25"/>
      <c r="L281" s="14"/>
      <c r="M281" s="14"/>
      <c r="N281" s="14">
        <v>14488</v>
      </c>
      <c r="O281" s="14"/>
      <c r="P281" s="33">
        <v>14488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19" t="s">
        <v>93</v>
      </c>
      <c r="B284" s="12"/>
      <c r="C284" s="24"/>
      <c r="D284" s="12"/>
      <c r="E284" s="12"/>
      <c r="F284" s="12"/>
      <c r="G284" s="12"/>
      <c r="H284" s="12"/>
      <c r="I284" s="32"/>
      <c r="J284" s="12"/>
      <c r="K284" s="24"/>
      <c r="L284" s="12"/>
      <c r="M284" s="12"/>
      <c r="N284" s="12"/>
      <c r="O284" s="12"/>
      <c r="P284" s="32"/>
    </row>
    <row r="285" spans="1:16">
      <c r="A285" s="20" t="s">
        <v>40</v>
      </c>
      <c r="B285" s="12"/>
      <c r="C285" s="25"/>
      <c r="D285" s="14"/>
      <c r="E285" s="14"/>
      <c r="F285" s="14"/>
      <c r="G285" s="14"/>
      <c r="H285" s="14"/>
      <c r="I285" s="33">
        <v>0</v>
      </c>
      <c r="J285" s="12"/>
      <c r="K285" s="25"/>
      <c r="L285" s="14">
        <v>2386738</v>
      </c>
      <c r="M285" s="14"/>
      <c r="N285" s="14"/>
      <c r="O285" s="14">
        <v>-723429</v>
      </c>
      <c r="P285" s="33">
        <v>1663309</v>
      </c>
    </row>
    <row r="286" spans="1:16">
      <c r="A286" s="20" t="s">
        <v>41</v>
      </c>
      <c r="B286" s="12"/>
      <c r="C286" s="25"/>
      <c r="D286" s="14"/>
      <c r="E286" s="14"/>
      <c r="F286" s="14"/>
      <c r="G286" s="14"/>
      <c r="H286" s="14"/>
      <c r="I286" s="33"/>
      <c r="J286" s="12"/>
      <c r="K286" s="25"/>
      <c r="L286" s="14">
        <v>2405312</v>
      </c>
      <c r="M286" s="14"/>
      <c r="N286" s="14"/>
      <c r="O286" s="14">
        <v>-762116</v>
      </c>
      <c r="P286" s="33">
        <v>1643196</v>
      </c>
    </row>
    <row r="287" spans="1:16">
      <c r="A287" s="20" t="s">
        <v>42</v>
      </c>
      <c r="B287" s="12"/>
      <c r="C287" s="25"/>
      <c r="D287" s="14"/>
      <c r="E287" s="14"/>
      <c r="F287" s="14"/>
      <c r="G287" s="14"/>
      <c r="H287" s="14"/>
      <c r="I287" s="33"/>
      <c r="J287" s="12"/>
      <c r="K287" s="25"/>
      <c r="L287" s="14">
        <v>2424731</v>
      </c>
      <c r="M287" s="14"/>
      <c r="N287" s="14">
        <v>-2349740</v>
      </c>
      <c r="O287" s="14">
        <v>-480273</v>
      </c>
      <c r="P287" s="33">
        <v>-405282</v>
      </c>
    </row>
    <row r="288" spans="1:16">
      <c r="A288" s="20" t="s">
        <v>43</v>
      </c>
      <c r="B288" s="12"/>
      <c r="C288" s="25"/>
      <c r="D288" s="14"/>
      <c r="E288" s="14"/>
      <c r="F288" s="14"/>
      <c r="G288" s="14"/>
      <c r="H288" s="14"/>
      <c r="I288" s="33"/>
      <c r="J288" s="12"/>
      <c r="K288" s="25"/>
      <c r="L288" s="14">
        <v>2403301</v>
      </c>
      <c r="M288" s="14"/>
      <c r="N288" s="14"/>
      <c r="O288" s="14">
        <v>109296</v>
      </c>
      <c r="P288" s="33">
        <v>2512597</v>
      </c>
    </row>
    <row r="289" spans="1:16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34" t="str">
        <f>SUM(I285:I288)</f>
        <v>0</v>
      </c>
      <c r="J289" s="12"/>
      <c r="K289" s="26" t="str">
        <f>SUM(K285:K288)</f>
        <v>0</v>
      </c>
      <c r="L289" s="15" t="str">
        <f>SUM(L285:L288)</f>
        <v>0</v>
      </c>
      <c r="M289" s="15" t="str">
        <f>SUM(M285:M288)</f>
        <v>0</v>
      </c>
      <c r="N289" s="15" t="str">
        <f>SUM(N285:N288)</f>
        <v>0</v>
      </c>
      <c r="O289" s="15" t="str">
        <f>SUM(O285:O288)</f>
        <v>0</v>
      </c>
      <c r="P289" s="34" t="str">
        <f>SUM(P285:P288)</f>
        <v>0</v>
      </c>
    </row>
    <row r="290" spans="1:16">
      <c r="A290" s="18"/>
      <c r="B290" s="12"/>
      <c r="C290" s="24"/>
      <c r="D290" s="12"/>
      <c r="E290" s="12"/>
      <c r="F290" s="12"/>
      <c r="G290" s="12"/>
      <c r="H290" s="12"/>
      <c r="I290" s="32"/>
      <c r="J290" s="12"/>
      <c r="K290" s="24"/>
      <c r="L290" s="12"/>
      <c r="M290" s="12"/>
      <c r="N290" s="12"/>
      <c r="O290" s="12"/>
      <c r="P290" s="32"/>
    </row>
    <row r="291" spans="1:16">
      <c r="A291" s="19" t="s">
        <v>94</v>
      </c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12"/>
      <c r="N291" s="12"/>
      <c r="O291" s="12"/>
      <c r="P291" s="32"/>
    </row>
    <row r="292" spans="1:16">
      <c r="A292" s="20" t="s">
        <v>54</v>
      </c>
      <c r="B292" s="12"/>
      <c r="C292" s="24"/>
      <c r="D292" s="12"/>
      <c r="E292" s="12"/>
      <c r="F292" s="12"/>
      <c r="G292" s="12"/>
      <c r="H292" s="12"/>
      <c r="I292" s="32"/>
      <c r="J292" s="12"/>
      <c r="K292" s="24"/>
      <c r="L292" s="12"/>
      <c r="M292" s="12"/>
      <c r="N292" s="12"/>
      <c r="O292" s="12"/>
      <c r="P292" s="32"/>
    </row>
    <row r="293" spans="1:16">
      <c r="A293" s="20" t="s">
        <v>55</v>
      </c>
      <c r="B293" s="12"/>
      <c r="C293" s="24"/>
      <c r="D293" s="12"/>
      <c r="E293" s="12"/>
      <c r="F293" s="12"/>
      <c r="G293" s="12"/>
      <c r="H293" s="12"/>
      <c r="I293" s="32"/>
      <c r="J293" s="12"/>
      <c r="K293" s="24"/>
      <c r="L293" s="12"/>
      <c r="M293" s="12"/>
      <c r="N293" s="12"/>
      <c r="O293" s="12"/>
      <c r="P293" s="32"/>
    </row>
    <row r="294" spans="1:16">
      <c r="A294" s="20" t="s">
        <v>88</v>
      </c>
      <c r="B294" s="12"/>
      <c r="C294" s="24"/>
      <c r="D294" s="12"/>
      <c r="E294" s="12"/>
      <c r="F294" s="12"/>
      <c r="G294" s="12"/>
      <c r="H294" s="12"/>
      <c r="I294" s="32"/>
      <c r="J294" s="12"/>
      <c r="K294" s="24"/>
      <c r="L294" s="12"/>
      <c r="M294" s="12"/>
      <c r="N294" s="12"/>
      <c r="O294" s="12"/>
      <c r="P294" s="32"/>
    </row>
    <row r="295" spans="1:16">
      <c r="A295" s="20" t="s">
        <v>89</v>
      </c>
      <c r="B295" s="12"/>
      <c r="C295" s="24"/>
      <c r="D295" s="12"/>
      <c r="E295" s="12"/>
      <c r="F295" s="12"/>
      <c r="G295" s="12"/>
      <c r="H295" s="12"/>
      <c r="I295" s="32"/>
      <c r="J295" s="12"/>
      <c r="K295" s="24"/>
      <c r="L295" s="12"/>
      <c r="M295" s="12"/>
      <c r="N295" s="12"/>
      <c r="O295" s="12"/>
      <c r="P295" s="32"/>
    </row>
    <row r="296" spans="1:16">
      <c r="A296" s="19" t="s">
        <v>44</v>
      </c>
      <c r="B296" s="12"/>
      <c r="C296" s="26" t="str">
        <f>SUM(C292:C295)</f>
        <v>0</v>
      </c>
      <c r="D296" s="15" t="str">
        <f>SUM(D292:D295)</f>
        <v>0</v>
      </c>
      <c r="E296" s="15" t="str">
        <f>SUM(E292:E295)</f>
        <v>0</v>
      </c>
      <c r="F296" s="15" t="str">
        <f>SUM(F292:F295)</f>
        <v>0</v>
      </c>
      <c r="G296" s="15" t="str">
        <f>SUM(G292:G295)</f>
        <v>0</v>
      </c>
      <c r="H296" s="15" t="str">
        <f>SUM(H292:H295)</f>
        <v>0</v>
      </c>
      <c r="I296" s="34" t="str">
        <f>SUM(I292:I295)</f>
        <v>0</v>
      </c>
      <c r="J296" s="12"/>
      <c r="K296" s="26" t="str">
        <f>SUM(K292:K295)</f>
        <v>0</v>
      </c>
      <c r="L296" s="15" t="str">
        <f>SUM(L292:L295)</f>
        <v>0</v>
      </c>
      <c r="M296" s="15" t="str">
        <f>SUM(M292:M295)</f>
        <v>0</v>
      </c>
      <c r="N296" s="15" t="str">
        <f>SUM(N292:N295)</f>
        <v>0</v>
      </c>
      <c r="O296" s="15" t="str">
        <f>SUM(O292:O295)</f>
        <v>0</v>
      </c>
      <c r="P296" s="34" t="str">
        <f>SUM(P292:P295)</f>
        <v>0</v>
      </c>
    </row>
    <row r="297" spans="1:16">
      <c r="A297" s="18"/>
      <c r="B297" s="12"/>
      <c r="C297" s="24"/>
      <c r="D297" s="12"/>
      <c r="E297" s="12"/>
      <c r="F297" s="12"/>
      <c r="G297" s="12"/>
      <c r="H297" s="12"/>
      <c r="I297" s="32"/>
      <c r="J297" s="12"/>
      <c r="K297" s="24"/>
      <c r="L297" s="12"/>
      <c r="M297" s="12"/>
      <c r="N297" s="12"/>
      <c r="O297" s="12"/>
      <c r="P297" s="32"/>
    </row>
    <row r="298" spans="1:16">
      <c r="A298" s="19" t="s">
        <v>95</v>
      </c>
      <c r="B298" s="12"/>
      <c r="C298" s="24"/>
      <c r="D298" s="12"/>
      <c r="E298" s="12"/>
      <c r="F298" s="12"/>
      <c r="G298" s="12"/>
      <c r="H298" s="12"/>
      <c r="I298" s="32"/>
      <c r="J298" s="12"/>
      <c r="K298" s="24"/>
      <c r="L298" s="12"/>
      <c r="M298" s="12"/>
      <c r="N298" s="12"/>
      <c r="O298" s="12"/>
      <c r="P298" s="32"/>
    </row>
    <row r="299" spans="1:16">
      <c r="A299" s="20" t="s">
        <v>54</v>
      </c>
      <c r="B299" s="12"/>
      <c r="C299" s="24"/>
      <c r="D299" s="12"/>
      <c r="E299" s="12"/>
      <c r="F299" s="12"/>
      <c r="G299" s="12"/>
      <c r="H299" s="12"/>
      <c r="I299" s="32"/>
      <c r="J299" s="12"/>
      <c r="K299" s="24"/>
      <c r="L299" s="12"/>
      <c r="M299" s="12"/>
      <c r="N299" s="12"/>
      <c r="O299" s="12"/>
      <c r="P299" s="32"/>
    </row>
    <row r="300" spans="1:16">
      <c r="A300" s="20" t="s">
        <v>55</v>
      </c>
      <c r="B300" s="12"/>
      <c r="C300" s="24"/>
      <c r="D300" s="12"/>
      <c r="E300" s="12"/>
      <c r="F300" s="12"/>
      <c r="G300" s="12"/>
      <c r="H300" s="12"/>
      <c r="I300" s="32"/>
      <c r="J300" s="12"/>
      <c r="K300" s="24"/>
      <c r="L300" s="12"/>
      <c r="M300" s="12"/>
      <c r="N300" s="12"/>
      <c r="O300" s="12"/>
      <c r="P300" s="32"/>
    </row>
    <row r="301" spans="1:16">
      <c r="A301" s="20" t="s">
        <v>88</v>
      </c>
      <c r="B301" s="12"/>
      <c r="C301" s="24"/>
      <c r="D301" s="12"/>
      <c r="E301" s="12"/>
      <c r="F301" s="12"/>
      <c r="G301" s="12"/>
      <c r="H301" s="12"/>
      <c r="I301" s="32"/>
      <c r="J301" s="12"/>
      <c r="K301" s="24"/>
      <c r="L301" s="12"/>
      <c r="M301" s="12"/>
      <c r="N301" s="12"/>
      <c r="O301" s="12"/>
      <c r="P301" s="32"/>
    </row>
    <row r="302" spans="1:16">
      <c r="A302" s="20" t="s">
        <v>89</v>
      </c>
      <c r="B302" s="12"/>
      <c r="C302" s="24"/>
      <c r="D302" s="12"/>
      <c r="E302" s="12"/>
      <c r="F302" s="12"/>
      <c r="G302" s="12"/>
      <c r="H302" s="12"/>
      <c r="I302" s="32"/>
      <c r="J302" s="12"/>
      <c r="K302" s="24"/>
      <c r="L302" s="12"/>
      <c r="M302" s="12"/>
      <c r="N302" s="12"/>
      <c r="O302" s="12"/>
      <c r="P302" s="32"/>
    </row>
    <row r="303" spans="1:16">
      <c r="A303" s="19" t="s">
        <v>44</v>
      </c>
      <c r="B303" s="12"/>
      <c r="C303" s="26" t="str">
        <f>SUM(C299:C302)</f>
        <v>0</v>
      </c>
      <c r="D303" s="15" t="str">
        <f>SUM(D299:D302)</f>
        <v>0</v>
      </c>
      <c r="E303" s="15" t="str">
        <f>SUM(E299:E302)</f>
        <v>0</v>
      </c>
      <c r="F303" s="15" t="str">
        <f>SUM(F299:F302)</f>
        <v>0</v>
      </c>
      <c r="G303" s="15" t="str">
        <f>SUM(G299:G302)</f>
        <v>0</v>
      </c>
      <c r="H303" s="15" t="str">
        <f>SUM(H299:H302)</f>
        <v>0</v>
      </c>
      <c r="I303" s="34" t="str">
        <f>SUM(I299:I302)</f>
        <v>0</v>
      </c>
      <c r="J303" s="12"/>
      <c r="K303" s="26" t="str">
        <f>SUM(K299:K302)</f>
        <v>0</v>
      </c>
      <c r="L303" s="15" t="str">
        <f>SUM(L299:L302)</f>
        <v>0</v>
      </c>
      <c r="M303" s="15" t="str">
        <f>SUM(M299:M302)</f>
        <v>0</v>
      </c>
      <c r="N303" s="15" t="str">
        <f>SUM(N299:N302)</f>
        <v>0</v>
      </c>
      <c r="O303" s="15" t="str">
        <f>SUM(O299:O302)</f>
        <v>0</v>
      </c>
      <c r="P303" s="34" t="str">
        <f>SUM(P299:P302)</f>
        <v>0</v>
      </c>
    </row>
    <row r="304" spans="1:16">
      <c r="A304" s="18"/>
      <c r="B304" s="12"/>
      <c r="C304" s="24"/>
      <c r="D304" s="12"/>
      <c r="E304" s="12"/>
      <c r="F304" s="12"/>
      <c r="G304" s="12"/>
      <c r="H304" s="12"/>
      <c r="I304" s="32"/>
      <c r="J304" s="12"/>
      <c r="K304" s="24"/>
      <c r="L304" s="12"/>
      <c r="M304" s="12"/>
      <c r="N304" s="12"/>
      <c r="O304" s="12"/>
      <c r="P304" s="32"/>
    </row>
    <row r="305" spans="1:16">
      <c r="A305" s="21" t="s">
        <v>96</v>
      </c>
      <c r="B305" s="13"/>
      <c r="C305" s="27" t="str">
        <f>C247+C254+C261+C268+C275+C282+C289+C296+C303</f>
        <v>0</v>
      </c>
      <c r="D305" s="16" t="str">
        <f>D247+D254+D261+D268+D275+D282+D289+D296+D303</f>
        <v>0</v>
      </c>
      <c r="E305" s="16" t="str">
        <f>E247+E254+E261+E268+E275+E282+E289+E296+E303</f>
        <v>0</v>
      </c>
      <c r="F305" s="16" t="str">
        <f>F247+F254+F261+F268+F275+F282+F289+F296+F303</f>
        <v>0</v>
      </c>
      <c r="G305" s="16" t="str">
        <f>G247+G254+G261+G268+G275+G282+G289+G296+G303</f>
        <v>0</v>
      </c>
      <c r="H305" s="16" t="str">
        <f>H247+H254+H261+H268+H275+H282+H289+H296+H303</f>
        <v>0</v>
      </c>
      <c r="I305" s="35" t="str">
        <f>I247+I254+I261+I268+I275+I282+I289+I296+I303</f>
        <v>0</v>
      </c>
      <c r="J305" s="13"/>
      <c r="K305" s="27" t="str">
        <f>K247+K254+K261+K268+K275+K282+K289+K296+K303</f>
        <v>0</v>
      </c>
      <c r="L305" s="16" t="str">
        <f>L247+L254+L261+L268+L275+L282+L289+L296+L303</f>
        <v>0</v>
      </c>
      <c r="M305" s="16" t="str">
        <f>M247+M254+M261+M268+M275+M282+M289+M296+M303</f>
        <v>0</v>
      </c>
      <c r="N305" s="16" t="str">
        <f>N247+N254+N261+N268+N275+N282+N289+N296+N303</f>
        <v>0</v>
      </c>
      <c r="O305" s="16" t="str">
        <f>O247+O254+O261+O268+O275+O282+O289+O296+O303</f>
        <v>0</v>
      </c>
      <c r="P305" s="35" t="str">
        <f>P247+P254+P261+P268+P275+P282+P289+P296+P303</f>
        <v>0</v>
      </c>
    </row>
    <row r="306" spans="1:16">
      <c r="A306" s="18"/>
      <c r="B306" s="12"/>
      <c r="C306" s="24"/>
      <c r="D306" s="12"/>
      <c r="E306" s="12"/>
      <c r="F306" s="12"/>
      <c r="G306" s="12"/>
      <c r="H306" s="12"/>
      <c r="I306" s="32"/>
      <c r="J306" s="12"/>
      <c r="K306" s="24"/>
      <c r="L306" s="12"/>
      <c r="M306" s="12"/>
      <c r="N306" s="12"/>
      <c r="O306" s="12"/>
      <c r="P306" s="32"/>
    </row>
    <row r="307" spans="1:16">
      <c r="A307" s="22" t="s">
        <v>97</v>
      </c>
      <c r="B307" s="13"/>
      <c r="C307" s="28" t="str">
        <f>C140+C240+C305</f>
        <v>0</v>
      </c>
      <c r="D307" s="30" t="str">
        <f>D140+D240+D305</f>
        <v>0</v>
      </c>
      <c r="E307" s="30" t="str">
        <f>E140+E240+E305</f>
        <v>0</v>
      </c>
      <c r="F307" s="30" t="str">
        <f>F140+F240+F305</f>
        <v>0</v>
      </c>
      <c r="G307" s="30" t="str">
        <f>G140+G240+G305</f>
        <v>0</v>
      </c>
      <c r="H307" s="30" t="str">
        <f>H140+H240+H305</f>
        <v>0</v>
      </c>
      <c r="I307" s="36" t="str">
        <f>I140+I240+I305</f>
        <v>0</v>
      </c>
      <c r="J307" s="13"/>
      <c r="K307" s="28" t="str">
        <f>K140+K240+K305</f>
        <v>0</v>
      </c>
      <c r="L307" s="30" t="str">
        <f>L140+L240+L305</f>
        <v>0</v>
      </c>
      <c r="M307" s="30" t="str">
        <f>M140+M240+M305</f>
        <v>0</v>
      </c>
      <c r="N307" s="30" t="str">
        <f>N140+N240+N305</f>
        <v>0</v>
      </c>
      <c r="O307" s="30" t="str">
        <f>O140+O240+O305</f>
        <v>0</v>
      </c>
      <c r="P307" s="36" t="str">
        <f>P140+P240+P305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2024-05-04T07:01:03+00:00</dcterms:created>
  <dcterms:modified xsi:type="dcterms:W3CDTF">2024-05-04T07:01:03+00:00</dcterms:modified>
  <dc:title>Untitled Spreadsheet</dc:title>
  <dc:description/>
  <dc:subject/>
  <cp:keywords/>
  <cp:category/>
</cp:coreProperties>
</file>